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O" sheetId="1" r:id="rId1"/>
  </sheets>
  <definedNames>
    <definedName name="_xlnm._FilterDatabase" localSheetId="0" hidden="1">O!$B$3:$AX$3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AW41" i="1" l="1"/>
  <c r="AW37" i="1"/>
  <c r="AW5" i="1"/>
  <c r="AW40" i="1"/>
  <c r="AX40" i="1" s="1"/>
  <c r="AW46" i="1"/>
  <c r="AX46" i="1" s="1"/>
  <c r="AW18" i="1"/>
  <c r="AW23" i="1"/>
  <c r="AW7" i="1"/>
  <c r="AW32" i="1"/>
  <c r="AX32" i="1" s="1"/>
  <c r="AW43" i="1"/>
  <c r="AX43" i="1" s="1"/>
  <c r="AW24" i="1"/>
  <c r="AX24" i="1" s="1"/>
  <c r="AW17" i="1"/>
  <c r="AX17" i="1" s="1"/>
  <c r="AW52" i="1"/>
  <c r="AW36" i="1"/>
  <c r="AW16" i="1"/>
  <c r="AX16" i="1" s="1"/>
  <c r="AW15" i="1"/>
  <c r="AW39" i="1"/>
  <c r="AX39" i="1" s="1"/>
  <c r="AW49" i="1"/>
  <c r="AX49" i="1" s="1"/>
  <c r="AW21" i="1"/>
  <c r="AW51" i="1"/>
  <c r="AW6" i="1"/>
  <c r="AX6" i="1" s="1"/>
  <c r="AW45" i="1"/>
  <c r="AW44" i="1"/>
  <c r="AW8" i="1"/>
  <c r="AW22" i="1"/>
  <c r="AW42" i="1"/>
  <c r="AW28" i="1"/>
  <c r="AW38" i="1"/>
  <c r="AX38" i="1" s="1"/>
  <c r="AW31" i="1"/>
  <c r="AX31" i="1" s="1"/>
  <c r="AW35" i="1"/>
  <c r="AW26" i="1"/>
  <c r="AX26" i="1" s="1"/>
  <c r="AW29" i="1"/>
  <c r="AW14" i="1"/>
  <c r="AW30" i="1"/>
  <c r="AX30" i="1" s="1"/>
  <c r="AW13" i="1"/>
  <c r="AX13" i="1" s="1"/>
  <c r="AW9" i="1"/>
  <c r="AW25" i="1"/>
  <c r="AX25" i="1" s="1"/>
  <c r="AW34" i="1"/>
  <c r="AW11" i="1"/>
  <c r="AW10" i="1"/>
  <c r="AW20" i="1"/>
  <c r="AX20" i="1" s="1"/>
  <c r="AW47" i="1"/>
  <c r="AW4" i="1"/>
  <c r="AX4" i="1" s="1"/>
  <c r="AW33" i="1"/>
  <c r="AX33" i="1" s="1"/>
  <c r="AW50" i="1"/>
  <c r="AX50" i="1" s="1"/>
  <c r="AW48" i="1"/>
  <c r="AW12" i="1"/>
  <c r="AX12" i="1" s="1"/>
  <c r="AW19" i="1"/>
  <c r="AW27" i="1"/>
  <c r="H41" i="1"/>
  <c r="H37" i="1"/>
  <c r="H5" i="1"/>
  <c r="H40" i="1"/>
  <c r="H46" i="1"/>
  <c r="H18" i="1"/>
  <c r="H23" i="1"/>
  <c r="H7" i="1"/>
  <c r="H32" i="1"/>
  <c r="H43" i="1"/>
  <c r="H24" i="1"/>
  <c r="H17" i="1"/>
  <c r="H52" i="1"/>
  <c r="H36" i="1"/>
  <c r="H16" i="1"/>
  <c r="H15" i="1"/>
  <c r="H39" i="1"/>
  <c r="H49" i="1"/>
  <c r="H21" i="1"/>
  <c r="H51" i="1"/>
  <c r="H6" i="1"/>
  <c r="H45" i="1"/>
  <c r="H44" i="1"/>
  <c r="H8" i="1"/>
  <c r="H22" i="1"/>
  <c r="H42" i="1"/>
  <c r="H28" i="1"/>
  <c r="H38" i="1"/>
  <c r="H31" i="1"/>
  <c r="H35" i="1"/>
  <c r="H26" i="1"/>
  <c r="H29" i="1"/>
  <c r="H14" i="1"/>
  <c r="H30" i="1"/>
  <c r="H13" i="1"/>
  <c r="H9" i="1"/>
  <c r="H25" i="1"/>
  <c r="H34" i="1"/>
  <c r="H11" i="1"/>
  <c r="H10" i="1"/>
  <c r="H20" i="1"/>
  <c r="H47" i="1"/>
  <c r="H4" i="1"/>
  <c r="H33" i="1"/>
  <c r="H50" i="1"/>
  <c r="H48" i="1"/>
  <c r="H12" i="1"/>
  <c r="H19" i="1"/>
  <c r="H27" i="1"/>
  <c r="AW2" i="1" l="1"/>
  <c r="AX52" i="1"/>
  <c r="AX35" i="1"/>
  <c r="AX8" i="1"/>
  <c r="AX27" i="1"/>
  <c r="AX47" i="1"/>
  <c r="AX9" i="1"/>
  <c r="AX44" i="1"/>
  <c r="AX5" i="1"/>
  <c r="AX37" i="1"/>
  <c r="AX19" i="1"/>
  <c r="AX48" i="1"/>
  <c r="AX10" i="1"/>
  <c r="AX28" i="1"/>
  <c r="AX36" i="1"/>
  <c r="AX7" i="1"/>
  <c r="AX15" i="1"/>
  <c r="AX11" i="1"/>
  <c r="AX14" i="1"/>
  <c r="AX42" i="1"/>
  <c r="AX51" i="1"/>
  <c r="AX23" i="1"/>
  <c r="AX41" i="1"/>
  <c r="AX45" i="1"/>
  <c r="AX34" i="1"/>
  <c r="AX29" i="1"/>
  <c r="AX21" i="1"/>
  <c r="AX18" i="1"/>
  <c r="AX22" i="1"/>
  <c r="AX2" i="1" l="1"/>
</calcChain>
</file>

<file path=xl/sharedStrings.xml><?xml version="1.0" encoding="utf-8"?>
<sst xmlns="http://schemas.openxmlformats.org/spreadsheetml/2006/main" count="256" uniqueCount="132">
  <si>
    <t>W572431102</t>
  </si>
  <si>
    <t>W572431104</t>
  </si>
  <si>
    <t>W572433302</t>
  </si>
  <si>
    <t>W582433302</t>
  </si>
  <si>
    <t>W572433303</t>
  </si>
  <si>
    <t>W582433303</t>
  </si>
  <si>
    <t>W572432205</t>
  </si>
  <si>
    <t>W572432207</t>
  </si>
  <si>
    <t>W572432219</t>
  </si>
  <si>
    <t>W582432205</t>
  </si>
  <si>
    <t>W582432207</t>
  </si>
  <si>
    <t>W582432219</t>
  </si>
  <si>
    <t>W582432229</t>
  </si>
  <si>
    <t>W572432206</t>
  </si>
  <si>
    <t>W572432223</t>
  </si>
  <si>
    <t>W582432206</t>
  </si>
  <si>
    <t>W582432223</t>
  </si>
  <si>
    <t>W572432202</t>
  </si>
  <si>
    <t>W582432202</t>
  </si>
  <si>
    <t>W572432221</t>
  </si>
  <si>
    <t>W572436601</t>
  </si>
  <si>
    <t>W572436605</t>
  </si>
  <si>
    <t>W572436606</t>
  </si>
  <si>
    <t>W572436608</t>
  </si>
  <si>
    <t>W572436609</t>
  </si>
  <si>
    <t>572431102-1</t>
  </si>
  <si>
    <t>572431102-2</t>
  </si>
  <si>
    <t>572431102-4</t>
  </si>
  <si>
    <t>572433302-2</t>
  </si>
  <si>
    <t>572433302-7</t>
  </si>
  <si>
    <t>572433302-8</t>
  </si>
  <si>
    <t>572433302-9</t>
  </si>
  <si>
    <t>582433302-1</t>
  </si>
  <si>
    <t>572432229-1</t>
  </si>
  <si>
    <t>572432229-2</t>
  </si>
  <si>
    <t>572432229-3</t>
  </si>
  <si>
    <t>572432229-4</t>
  </si>
  <si>
    <t>572432229-5</t>
  </si>
  <si>
    <t>582432207-1</t>
  </si>
  <si>
    <t>582432207-3</t>
  </si>
  <si>
    <t>582432229-1</t>
  </si>
  <si>
    <t>582432229-2</t>
  </si>
  <si>
    <t>582432229-4</t>
  </si>
  <si>
    <t>572432209-5</t>
  </si>
  <si>
    <t>572432224-2</t>
  </si>
  <si>
    <t>572432224-3</t>
  </si>
  <si>
    <t>582432223-1</t>
  </si>
  <si>
    <t>582432223-4</t>
  </si>
  <si>
    <t>572432228-1</t>
  </si>
  <si>
    <t>572432228-2</t>
  </si>
  <si>
    <t>572432228-3</t>
  </si>
  <si>
    <t>572432213-4</t>
  </si>
  <si>
    <t>572432213-5</t>
  </si>
  <si>
    <t>572432210-10</t>
  </si>
  <si>
    <t>572432210-2</t>
  </si>
  <si>
    <t>572432210-7</t>
  </si>
  <si>
    <t>582432202-4</t>
  </si>
  <si>
    <t>582432202-5</t>
  </si>
  <si>
    <t>582432210-5</t>
  </si>
  <si>
    <t>582432210-7</t>
  </si>
  <si>
    <t>582432210-8</t>
  </si>
  <si>
    <t>572432221-2</t>
  </si>
  <si>
    <t>572432221-4</t>
  </si>
  <si>
    <t>572436608-10</t>
  </si>
  <si>
    <t>572436608-4</t>
  </si>
  <si>
    <t>572436617-2</t>
  </si>
  <si>
    <t>572436708-7</t>
  </si>
  <si>
    <t>582436716-3</t>
  </si>
  <si>
    <t>572431108-1</t>
  </si>
  <si>
    <t>572431108-3</t>
  </si>
  <si>
    <t>572431108-9</t>
  </si>
  <si>
    <t>572431111-10</t>
  </si>
  <si>
    <t>572431111-7</t>
  </si>
  <si>
    <t>572431111-9</t>
  </si>
  <si>
    <t>Basketball Shoes</t>
  </si>
  <si>
    <t>361 White/Black</t>
  </si>
  <si>
    <t>Blue/Egret</t>
  </si>
  <si>
    <t>Blue/Orange</t>
  </si>
  <si>
    <t>Outdoor Shoes</t>
  </si>
  <si>
    <t>Oat Milk/Brown</t>
  </si>
  <si>
    <t>Obsidian Black/Wild green</t>
  </si>
  <si>
    <t>Grey/Obsidian Black</t>
  </si>
  <si>
    <t>Yellow/Obsidian Black</t>
  </si>
  <si>
    <t>Oat Milk/Green</t>
  </si>
  <si>
    <t>Running Shoes</t>
  </si>
  <si>
    <t>Egret/Dk.Blue</t>
  </si>
  <si>
    <t>Photon Gray/Green</t>
  </si>
  <si>
    <t>Blue/Dk.Blue</t>
  </si>
  <si>
    <t>Black/Orange</t>
  </si>
  <si>
    <t>Sago/Blue</t>
  </si>
  <si>
    <t>Egret/Purple</t>
  </si>
  <si>
    <t>Obsidian Black/Glass</t>
  </si>
  <si>
    <t>Egret/Blackberry Wine</t>
  </si>
  <si>
    <t>Egret/Pink</t>
  </si>
  <si>
    <t>Photon Gray/Lt.Purple</t>
  </si>
  <si>
    <t>Black/Castlerock</t>
  </si>
  <si>
    <t>Silver/Blue</t>
  </si>
  <si>
    <t>Egret/Gold</t>
  </si>
  <si>
    <t>Fuchsia Pink/Obsidian Black</t>
  </si>
  <si>
    <t>Green/Dk.Blue</t>
  </si>
  <si>
    <t>Obsidian Black/Dk.Blue</t>
  </si>
  <si>
    <t>Dk.Blue/Blue</t>
  </si>
  <si>
    <t>Obsidian Black/Lavender</t>
  </si>
  <si>
    <t>Pink/Purple</t>
  </si>
  <si>
    <t>starfish pink/Obsidian Black</t>
  </si>
  <si>
    <t>Photon Gray/Silver</t>
  </si>
  <si>
    <t>Black/Silver White</t>
  </si>
  <si>
    <t>Life Shoes</t>
  </si>
  <si>
    <t>Lt.Brown/Brown</t>
  </si>
  <si>
    <t>Egret/Blue</t>
  </si>
  <si>
    <t>Black/361 White</t>
  </si>
  <si>
    <t>Dk.Blue/Egret</t>
  </si>
  <si>
    <t>Heather Castlerock/Photon Gray</t>
  </si>
  <si>
    <t>Basketball Shoes</t>
    <phoneticPr fontId="0" type="noConversion"/>
  </si>
  <si>
    <t>Obsidian Black/Yellow</t>
  </si>
  <si>
    <t>Egret/Black</t>
  </si>
  <si>
    <t>Obsidian Black/Crown Golden</t>
  </si>
  <si>
    <t>White/Blue</t>
  </si>
  <si>
    <t>Orange/Brown</t>
  </si>
  <si>
    <t>ITEM</t>
  </si>
  <si>
    <t>PHOTO</t>
  </si>
  <si>
    <t>RETAIL</t>
  </si>
  <si>
    <t>WOMEN</t>
  </si>
  <si>
    <t>MEN</t>
  </si>
  <si>
    <t>GENDER</t>
  </si>
  <si>
    <t>CATEGORY</t>
  </si>
  <si>
    <t>COLOR</t>
  </si>
  <si>
    <t>WHSL</t>
  </si>
  <si>
    <t>ORDER</t>
  </si>
  <si>
    <t>TOTAL</t>
  </si>
  <si>
    <t>QTY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</si>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</sst>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4" tint="0.79995117038483843"/>
      </patternFill>
    </fill>
    <fill>
      <patternFill patternType="solid">
        <fgColor rgb="FF0070C0"/>
        <bgColor theme="4" tint="0.79995117038483843"/>
      </patternFill>
    </fill>
    <fill>
      <patternFill patternType="solid">
        <fgColor rgb="FF92D050"/>
        <bgColor theme="4" tint="0.79995117038483843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9-5.jpg" TargetMode="External"/><Relationship Id="rId21" Type="http://schemas.openxmlformats.org/officeDocument/2006/relationships/image" Target="../media/image11.jpeg"/><Relationship Id="rId3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29-2.jpg" TargetMode="External"/><Relationship Id="rId4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4-3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8-2.jpg" TargetMode="External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6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10-5.jpg" TargetMode="External"/><Relationship Id="rId7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1-4.jpg" TargetMode="External"/><Relationship Id="rId8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6708-7.jpg" TargetMode="External"/><Relationship Id="rId89" Type="http://schemas.openxmlformats.org/officeDocument/2006/relationships/image" Target="../media/image45.jpeg"/><Relationship Id="rId97" Type="http://schemas.openxmlformats.org/officeDocument/2006/relationships/image" Target="../media/image49.jpeg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9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08-9.jpg" TargetMode="External"/><Relationship Id="rId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02-1.jpg" TargetMode="External"/><Relationship Id="rId1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3302-1.jpg" TargetMode="External"/><Relationship Id="rId29" Type="http://schemas.openxmlformats.org/officeDocument/2006/relationships/image" Target="../media/image15.jpeg"/><Relationship Id="rId11" Type="http://schemas.openxmlformats.org/officeDocument/2006/relationships/image" Target="../media/image6.jpeg"/><Relationship Id="rId2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9-4.jpg" TargetMode="External"/><Relationship Id="rId3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29-1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4-2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10-10.jpg" TargetMode="External"/><Relationship Id="rId6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02-5.jpg" TargetMode="External"/><Relationship Id="rId7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1-2.jpg" TargetMode="External"/><Relationship Id="rId79" Type="http://schemas.openxmlformats.org/officeDocument/2006/relationships/image" Target="../media/image40.jpeg"/><Relationship Id="rId87" Type="http://schemas.openxmlformats.org/officeDocument/2006/relationships/image" Target="../media/image44.jpeg"/><Relationship Id="rId5" Type="http://schemas.openxmlformats.org/officeDocument/2006/relationships/image" Target="../media/image3.jpeg"/><Relationship Id="rId61" Type="http://schemas.openxmlformats.org/officeDocument/2006/relationships/image" Target="../media/image31.jpeg"/><Relationship Id="rId8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6617-2.jpg" TargetMode="External"/><Relationship Id="rId9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08-3.jpg" TargetMode="External"/><Relationship Id="rId95" Type="http://schemas.openxmlformats.org/officeDocument/2006/relationships/image" Target="../media/image48.jpeg"/><Relationship Id="rId19" Type="http://schemas.openxmlformats.org/officeDocument/2006/relationships/image" Target="../media/image10.jpeg"/><Relationship Id="rId1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3302-9.jpg" TargetMode="External"/><Relationship Id="rId2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9-3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07-3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8-1.jpg" TargetMode="External"/><Relationship Id="rId5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13-5.jpg" TargetMode="External"/><Relationship Id="rId6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02-4.jpg" TargetMode="External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3302-2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10-8.jpg" TargetMode="External"/><Relationship Id="rId8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6608-4.jpg" TargetMode="External"/><Relationship Id="rId85" Type="http://schemas.openxmlformats.org/officeDocument/2006/relationships/image" Target="../media/image43.jpeg"/><Relationship Id="rId93" Type="http://schemas.openxmlformats.org/officeDocument/2006/relationships/image" Target="../media/image47.jpeg"/><Relationship Id="rId9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11-9.jpg" TargetMode="External"/><Relationship Id="rId3" Type="http://schemas.openxmlformats.org/officeDocument/2006/relationships/image" Target="../media/image2.jpeg"/><Relationship Id="rId1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3302-8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09-5.jpg" TargetMode="External"/><Relationship Id="rId4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23-4.jpg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2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9-2.jpg" TargetMode="External"/><Relationship Id="rId41" Type="http://schemas.openxmlformats.org/officeDocument/2006/relationships/image" Target="../media/image21.jpeg"/><Relationship Id="rId5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13-4.jpg" TargetMode="External"/><Relationship Id="rId6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10-7.jpg" TargetMode="External"/><Relationship Id="rId7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10-7.jpg" TargetMode="External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8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08-1.jpg" TargetMode="External"/><Relationship Id="rId91" Type="http://schemas.openxmlformats.org/officeDocument/2006/relationships/image" Target="../media/image46.jpeg"/><Relationship Id="rId9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11-7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02-4.jpg" TargetMode="External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07-1.jpg" TargetMode="External"/><Relationship Id="rId3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29-4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3302-7.jpg" TargetMode="External"/><Relationship Id="rId31" Type="http://schemas.openxmlformats.org/officeDocument/2006/relationships/image" Target="../media/image16.jpeg"/><Relationship Id="rId4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2223-1.jpg" TargetMode="External"/><Relationship Id="rId52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8-3.jpg" TargetMode="External"/><Relationship Id="rId60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10-2.jpg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6608-10.jpg" TargetMode="External"/><Relationship Id="rId81" Type="http://schemas.openxmlformats.org/officeDocument/2006/relationships/image" Target="../media/image41.jpeg"/><Relationship Id="rId86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82436716-3.jpg" TargetMode="External"/><Relationship Id="rId9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11-10.jpg" TargetMode="External"/><Relationship Id="rId4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1102-2.jpg" TargetMode="External"/><Relationship Id="rId9" Type="http://schemas.openxmlformats.org/officeDocument/2006/relationships/image" Target="../media/image5.jpeg"/><Relationship Id="rId13" Type="http://schemas.openxmlformats.org/officeDocument/2006/relationships/image" Target="../media/image7.jpeg"/><Relationship Id="rId18" Type="http://schemas.openxmlformats.org/officeDocument/2006/relationships/image" Target="file:///\\xm-zuoqu-chen\3-&#22270;&#24211;&amp;&#30011;&#20876;\1-&#22269;&#20869;&#32447;\1-&#20135;&#21697;&#22270;&#29255;\3-&#20135;&#21697;&#25152;&#26377;&#23454;&#29289;&#22270;-&#25130;&#27490;24Q3\572432229-1.jpg" TargetMode="External"/><Relationship Id="rId39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</xdr:colOff>
      <xdr:row>26</xdr:row>
      <xdr:rowOff>47625</xdr:rowOff>
    </xdr:from>
    <xdr:to>
      <xdr:col>1</xdr:col>
      <xdr:colOff>1296035</xdr:colOff>
      <xdr:row>26</xdr:row>
      <xdr:rowOff>711200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xmlns="" id="{4A95102B-E8D0-4258-BC2F-82969BAF8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61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18</xdr:row>
      <xdr:rowOff>47625</xdr:rowOff>
    </xdr:from>
    <xdr:to>
      <xdr:col>1</xdr:col>
      <xdr:colOff>1296035</xdr:colOff>
      <xdr:row>18</xdr:row>
      <xdr:rowOff>711200</xdr:rowOff>
    </xdr:to>
    <xdr:pic>
      <xdr:nvPicPr>
        <xdr:cNvPr id="3" name="图片 4">
          <a:extLst>
            <a:ext uri="{FF2B5EF4-FFF2-40B4-BE49-F238E27FC236}">
              <a16:creationId xmlns:a16="http://schemas.microsoft.com/office/drawing/2014/main" xmlns="" id="{D930FAB9-045F-4E05-94F1-1CAD242C4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381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11</xdr:row>
      <xdr:rowOff>47625</xdr:rowOff>
    </xdr:from>
    <xdr:to>
      <xdr:col>1</xdr:col>
      <xdr:colOff>1296035</xdr:colOff>
      <xdr:row>11</xdr:row>
      <xdr:rowOff>711200</xdr:rowOff>
    </xdr:to>
    <xdr:pic>
      <xdr:nvPicPr>
        <xdr:cNvPr id="4" name="图片 6">
          <a:extLst>
            <a:ext uri="{FF2B5EF4-FFF2-40B4-BE49-F238E27FC236}">
              <a16:creationId xmlns:a16="http://schemas.microsoft.com/office/drawing/2014/main" xmlns="" id="{C7B59826-771C-48AD-B9CE-0D2952E51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143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47</xdr:row>
      <xdr:rowOff>47625</xdr:rowOff>
    </xdr:from>
    <xdr:to>
      <xdr:col>1</xdr:col>
      <xdr:colOff>1296035</xdr:colOff>
      <xdr:row>47</xdr:row>
      <xdr:rowOff>711200</xdr:rowOff>
    </xdr:to>
    <xdr:pic>
      <xdr:nvPicPr>
        <xdr:cNvPr id="5" name="图片 8">
          <a:extLst>
            <a:ext uri="{FF2B5EF4-FFF2-40B4-BE49-F238E27FC236}">
              <a16:creationId xmlns:a16="http://schemas.microsoft.com/office/drawing/2014/main" xmlns="" id="{F625BDA2-CE7F-4A4E-A39C-4662CE69F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90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49</xdr:row>
      <xdr:rowOff>47625</xdr:rowOff>
    </xdr:from>
    <xdr:to>
      <xdr:col>1</xdr:col>
      <xdr:colOff>1296035</xdr:colOff>
      <xdr:row>49</xdr:row>
      <xdr:rowOff>711200</xdr:rowOff>
    </xdr:to>
    <xdr:pic>
      <xdr:nvPicPr>
        <xdr:cNvPr id="6" name="图片 10">
          <a:extLst>
            <a:ext uri="{FF2B5EF4-FFF2-40B4-BE49-F238E27FC236}">
              <a16:creationId xmlns:a16="http://schemas.microsoft.com/office/drawing/2014/main" xmlns="" id="{08684E9B-ADED-4B2D-AA3D-18AB08311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66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32</xdr:row>
      <xdr:rowOff>47625</xdr:rowOff>
    </xdr:from>
    <xdr:to>
      <xdr:col>1</xdr:col>
      <xdr:colOff>1296035</xdr:colOff>
      <xdr:row>32</xdr:row>
      <xdr:rowOff>711200</xdr:rowOff>
    </xdr:to>
    <xdr:pic>
      <xdr:nvPicPr>
        <xdr:cNvPr id="7" name="图片 12">
          <a:extLst>
            <a:ext uri="{FF2B5EF4-FFF2-40B4-BE49-F238E27FC236}">
              <a16:creationId xmlns:a16="http://schemas.microsoft.com/office/drawing/2014/main" xmlns="" id="{C6FF2E4C-6F3C-49A0-9B1E-3324BDBDA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442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</xdr:row>
      <xdr:rowOff>47625</xdr:rowOff>
    </xdr:from>
    <xdr:to>
      <xdr:col>1</xdr:col>
      <xdr:colOff>1296035</xdr:colOff>
      <xdr:row>3</xdr:row>
      <xdr:rowOff>711200</xdr:rowOff>
    </xdr:to>
    <xdr:pic>
      <xdr:nvPicPr>
        <xdr:cNvPr id="8" name="图片 14">
          <a:extLst>
            <a:ext uri="{FF2B5EF4-FFF2-40B4-BE49-F238E27FC236}">
              <a16:creationId xmlns:a16="http://schemas.microsoft.com/office/drawing/2014/main" xmlns="" id="{903DA221-8E88-45D4-A56E-105210518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5191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46</xdr:row>
      <xdr:rowOff>47625</xdr:rowOff>
    </xdr:from>
    <xdr:to>
      <xdr:col>1</xdr:col>
      <xdr:colOff>1296035</xdr:colOff>
      <xdr:row>46</xdr:row>
      <xdr:rowOff>711200</xdr:rowOff>
    </xdr:to>
    <xdr:pic>
      <xdr:nvPicPr>
        <xdr:cNvPr id="9" name="图片 16">
          <a:extLst>
            <a:ext uri="{FF2B5EF4-FFF2-40B4-BE49-F238E27FC236}">
              <a16:creationId xmlns:a16="http://schemas.microsoft.com/office/drawing/2014/main" xmlns="" id="{0D01FD76-976E-442F-B112-08D94887C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5953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19</xdr:row>
      <xdr:rowOff>47625</xdr:rowOff>
    </xdr:from>
    <xdr:to>
      <xdr:col>1</xdr:col>
      <xdr:colOff>1296035</xdr:colOff>
      <xdr:row>19</xdr:row>
      <xdr:rowOff>711200</xdr:rowOff>
    </xdr:to>
    <xdr:pic>
      <xdr:nvPicPr>
        <xdr:cNvPr id="10" name="图片 18">
          <a:extLst>
            <a:ext uri="{FF2B5EF4-FFF2-40B4-BE49-F238E27FC236}">
              <a16:creationId xmlns:a16="http://schemas.microsoft.com/office/drawing/2014/main" xmlns="" id="{52F40CCD-7549-4309-9F3E-556078C78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671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9</xdr:row>
      <xdr:rowOff>47625</xdr:rowOff>
    </xdr:from>
    <xdr:to>
      <xdr:col>1</xdr:col>
      <xdr:colOff>1296035</xdr:colOff>
      <xdr:row>9</xdr:row>
      <xdr:rowOff>711200</xdr:rowOff>
    </xdr:to>
    <xdr:pic>
      <xdr:nvPicPr>
        <xdr:cNvPr id="11" name="图片 20">
          <a:extLst>
            <a:ext uri="{FF2B5EF4-FFF2-40B4-BE49-F238E27FC236}">
              <a16:creationId xmlns:a16="http://schemas.microsoft.com/office/drawing/2014/main" xmlns="" id="{E8C79EDA-0767-4870-9F05-130033E49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747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10</xdr:row>
      <xdr:rowOff>47625</xdr:rowOff>
    </xdr:from>
    <xdr:to>
      <xdr:col>1</xdr:col>
      <xdr:colOff>1296035</xdr:colOff>
      <xdr:row>10</xdr:row>
      <xdr:rowOff>711200</xdr:rowOff>
    </xdr:to>
    <xdr:pic>
      <xdr:nvPicPr>
        <xdr:cNvPr id="12" name="图片 22">
          <a:extLst>
            <a:ext uri="{FF2B5EF4-FFF2-40B4-BE49-F238E27FC236}">
              <a16:creationId xmlns:a16="http://schemas.microsoft.com/office/drawing/2014/main" xmlns="" id="{7E037D4E-6426-403F-B004-1563DCCCC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823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33</xdr:row>
      <xdr:rowOff>47625</xdr:rowOff>
    </xdr:from>
    <xdr:to>
      <xdr:col>1</xdr:col>
      <xdr:colOff>1296035</xdr:colOff>
      <xdr:row>33</xdr:row>
      <xdr:rowOff>711200</xdr:rowOff>
    </xdr:to>
    <xdr:pic>
      <xdr:nvPicPr>
        <xdr:cNvPr id="13" name="图片 24">
          <a:extLst>
            <a:ext uri="{FF2B5EF4-FFF2-40B4-BE49-F238E27FC236}">
              <a16:creationId xmlns:a16="http://schemas.microsoft.com/office/drawing/2014/main" xmlns="" id="{6C72A749-60A7-4EBE-9596-81BC93090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9001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24</xdr:row>
      <xdr:rowOff>47625</xdr:rowOff>
    </xdr:from>
    <xdr:to>
      <xdr:col>1</xdr:col>
      <xdr:colOff>1296035</xdr:colOff>
      <xdr:row>24</xdr:row>
      <xdr:rowOff>711200</xdr:rowOff>
    </xdr:to>
    <xdr:pic>
      <xdr:nvPicPr>
        <xdr:cNvPr id="14" name="图片 26">
          <a:extLst>
            <a:ext uri="{FF2B5EF4-FFF2-40B4-BE49-F238E27FC236}">
              <a16:creationId xmlns:a16="http://schemas.microsoft.com/office/drawing/2014/main" xmlns="" id="{B713F065-8566-47E0-AA84-7D6605DD1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9763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8</xdr:row>
      <xdr:rowOff>47625</xdr:rowOff>
    </xdr:from>
    <xdr:to>
      <xdr:col>1</xdr:col>
      <xdr:colOff>1296035</xdr:colOff>
      <xdr:row>8</xdr:row>
      <xdr:rowOff>711200</xdr:rowOff>
    </xdr:to>
    <xdr:pic>
      <xdr:nvPicPr>
        <xdr:cNvPr id="15" name="图片 28">
          <a:extLst>
            <a:ext uri="{FF2B5EF4-FFF2-40B4-BE49-F238E27FC236}">
              <a16:creationId xmlns:a16="http://schemas.microsoft.com/office/drawing/2014/main" xmlns="" id="{317C7F42-F40C-45DD-8A10-57126814C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052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12</xdr:row>
      <xdr:rowOff>47625</xdr:rowOff>
    </xdr:from>
    <xdr:to>
      <xdr:col>1</xdr:col>
      <xdr:colOff>1296035</xdr:colOff>
      <xdr:row>12</xdr:row>
      <xdr:rowOff>711200</xdr:rowOff>
    </xdr:to>
    <xdr:pic>
      <xdr:nvPicPr>
        <xdr:cNvPr id="16" name="图片 30">
          <a:extLst>
            <a:ext uri="{FF2B5EF4-FFF2-40B4-BE49-F238E27FC236}">
              <a16:creationId xmlns:a16="http://schemas.microsoft.com/office/drawing/2014/main" xmlns="" id="{0987D94E-5A5F-41FF-8AE9-E40A077BA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128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29</xdr:row>
      <xdr:rowOff>47625</xdr:rowOff>
    </xdr:from>
    <xdr:to>
      <xdr:col>1</xdr:col>
      <xdr:colOff>1296035</xdr:colOff>
      <xdr:row>29</xdr:row>
      <xdr:rowOff>711200</xdr:rowOff>
    </xdr:to>
    <xdr:pic>
      <xdr:nvPicPr>
        <xdr:cNvPr id="17" name="图片 32">
          <a:extLst>
            <a:ext uri="{FF2B5EF4-FFF2-40B4-BE49-F238E27FC236}">
              <a16:creationId xmlns:a16="http://schemas.microsoft.com/office/drawing/2014/main" xmlns="" id="{B5C1381A-932C-4EA8-8511-C7B40E5AB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204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13</xdr:row>
      <xdr:rowOff>47625</xdr:rowOff>
    </xdr:from>
    <xdr:to>
      <xdr:col>1</xdr:col>
      <xdr:colOff>1296035</xdr:colOff>
      <xdr:row>13</xdr:row>
      <xdr:rowOff>711200</xdr:rowOff>
    </xdr:to>
    <xdr:pic>
      <xdr:nvPicPr>
        <xdr:cNvPr id="18" name="图片 34">
          <a:extLst>
            <a:ext uri="{FF2B5EF4-FFF2-40B4-BE49-F238E27FC236}">
              <a16:creationId xmlns:a16="http://schemas.microsoft.com/office/drawing/2014/main" xmlns="" id="{5CBD9323-1F69-4164-B36B-606550FBF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2811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28</xdr:row>
      <xdr:rowOff>47625</xdr:rowOff>
    </xdr:from>
    <xdr:to>
      <xdr:col>1</xdr:col>
      <xdr:colOff>1296035</xdr:colOff>
      <xdr:row>28</xdr:row>
      <xdr:rowOff>711200</xdr:rowOff>
    </xdr:to>
    <xdr:pic>
      <xdr:nvPicPr>
        <xdr:cNvPr id="19" name="图片 36">
          <a:extLst>
            <a:ext uri="{FF2B5EF4-FFF2-40B4-BE49-F238E27FC236}">
              <a16:creationId xmlns:a16="http://schemas.microsoft.com/office/drawing/2014/main" xmlns="" id="{299D7B27-12D6-4A7D-B604-A34C4FEA0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3573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25</xdr:row>
      <xdr:rowOff>47625</xdr:rowOff>
    </xdr:from>
    <xdr:to>
      <xdr:col>1</xdr:col>
      <xdr:colOff>1296035</xdr:colOff>
      <xdr:row>25</xdr:row>
      <xdr:rowOff>711200</xdr:rowOff>
    </xdr:to>
    <xdr:pic>
      <xdr:nvPicPr>
        <xdr:cNvPr id="20" name="图片 38">
          <a:extLst>
            <a:ext uri="{FF2B5EF4-FFF2-40B4-BE49-F238E27FC236}">
              <a16:creationId xmlns:a16="http://schemas.microsoft.com/office/drawing/2014/main" xmlns="" id="{B3C50AA0-6063-468D-9E0D-D0617A960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433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34</xdr:row>
      <xdr:rowOff>47625</xdr:rowOff>
    </xdr:from>
    <xdr:to>
      <xdr:col>1</xdr:col>
      <xdr:colOff>1296035</xdr:colOff>
      <xdr:row>34</xdr:row>
      <xdr:rowOff>711200</xdr:rowOff>
    </xdr:to>
    <xdr:pic>
      <xdr:nvPicPr>
        <xdr:cNvPr id="21" name="图片 40">
          <a:extLst>
            <a:ext uri="{FF2B5EF4-FFF2-40B4-BE49-F238E27FC236}">
              <a16:creationId xmlns:a16="http://schemas.microsoft.com/office/drawing/2014/main" xmlns="" id="{746CDA20-00D1-4929-A256-C95A0B272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509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30</xdr:row>
      <xdr:rowOff>47625</xdr:rowOff>
    </xdr:from>
    <xdr:to>
      <xdr:col>1</xdr:col>
      <xdr:colOff>1296035</xdr:colOff>
      <xdr:row>30</xdr:row>
      <xdr:rowOff>711200</xdr:rowOff>
    </xdr:to>
    <xdr:pic>
      <xdr:nvPicPr>
        <xdr:cNvPr id="22" name="图片 42">
          <a:extLst>
            <a:ext uri="{FF2B5EF4-FFF2-40B4-BE49-F238E27FC236}">
              <a16:creationId xmlns:a16="http://schemas.microsoft.com/office/drawing/2014/main" xmlns="" id="{A30BEC3E-6705-4B9D-BD03-ECCA35892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585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37</xdr:row>
      <xdr:rowOff>47625</xdr:rowOff>
    </xdr:from>
    <xdr:to>
      <xdr:col>1</xdr:col>
      <xdr:colOff>1296035</xdr:colOff>
      <xdr:row>37</xdr:row>
      <xdr:rowOff>711200</xdr:rowOff>
    </xdr:to>
    <xdr:pic>
      <xdr:nvPicPr>
        <xdr:cNvPr id="23" name="图片 44">
          <a:extLst>
            <a:ext uri="{FF2B5EF4-FFF2-40B4-BE49-F238E27FC236}">
              <a16:creationId xmlns:a16="http://schemas.microsoft.com/office/drawing/2014/main" xmlns="" id="{73A33453-21E1-4EDF-8AD9-B794D5E98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6621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27</xdr:row>
      <xdr:rowOff>47625</xdr:rowOff>
    </xdr:from>
    <xdr:to>
      <xdr:col>1</xdr:col>
      <xdr:colOff>1296035</xdr:colOff>
      <xdr:row>27</xdr:row>
      <xdr:rowOff>711200</xdr:rowOff>
    </xdr:to>
    <xdr:pic>
      <xdr:nvPicPr>
        <xdr:cNvPr id="24" name="图片 46">
          <a:extLst>
            <a:ext uri="{FF2B5EF4-FFF2-40B4-BE49-F238E27FC236}">
              <a16:creationId xmlns:a16="http://schemas.microsoft.com/office/drawing/2014/main" xmlns="" id="{A0837774-5EE7-4F97-8B90-D8B587FC3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7383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41</xdr:row>
      <xdr:rowOff>47625</xdr:rowOff>
    </xdr:from>
    <xdr:to>
      <xdr:col>1</xdr:col>
      <xdr:colOff>1296035</xdr:colOff>
      <xdr:row>41</xdr:row>
      <xdr:rowOff>711200</xdr:rowOff>
    </xdr:to>
    <xdr:pic>
      <xdr:nvPicPr>
        <xdr:cNvPr id="25" name="图片 48">
          <a:extLst>
            <a:ext uri="{FF2B5EF4-FFF2-40B4-BE49-F238E27FC236}">
              <a16:creationId xmlns:a16="http://schemas.microsoft.com/office/drawing/2014/main" xmlns="" id="{50A1C769-7CFE-49AC-995D-F5E12406B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814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21</xdr:row>
      <xdr:rowOff>47625</xdr:rowOff>
    </xdr:from>
    <xdr:to>
      <xdr:col>1</xdr:col>
      <xdr:colOff>1296035</xdr:colOff>
      <xdr:row>21</xdr:row>
      <xdr:rowOff>711200</xdr:rowOff>
    </xdr:to>
    <xdr:pic>
      <xdr:nvPicPr>
        <xdr:cNvPr id="26" name="图片 50">
          <a:extLst>
            <a:ext uri="{FF2B5EF4-FFF2-40B4-BE49-F238E27FC236}">
              <a16:creationId xmlns:a16="http://schemas.microsoft.com/office/drawing/2014/main" xmlns="" id="{A03F585B-CA8A-4637-8993-8EE7BF3CF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890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7</xdr:row>
      <xdr:rowOff>47625</xdr:rowOff>
    </xdr:from>
    <xdr:to>
      <xdr:col>1</xdr:col>
      <xdr:colOff>1296035</xdr:colOff>
      <xdr:row>7</xdr:row>
      <xdr:rowOff>711200</xdr:rowOff>
    </xdr:to>
    <xdr:pic>
      <xdr:nvPicPr>
        <xdr:cNvPr id="27" name="图片 52">
          <a:extLst>
            <a:ext uri="{FF2B5EF4-FFF2-40B4-BE49-F238E27FC236}">
              <a16:creationId xmlns:a16="http://schemas.microsoft.com/office/drawing/2014/main" xmlns="" id="{BF8E47D9-CAF8-4A7D-BA11-18231E606E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966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43</xdr:row>
      <xdr:rowOff>47624</xdr:rowOff>
    </xdr:from>
    <xdr:to>
      <xdr:col>1</xdr:col>
      <xdr:colOff>1296035</xdr:colOff>
      <xdr:row>43</xdr:row>
      <xdr:rowOff>711199</xdr:rowOff>
    </xdr:to>
    <xdr:pic>
      <xdr:nvPicPr>
        <xdr:cNvPr id="28" name="图片 54">
          <a:extLst>
            <a:ext uri="{FF2B5EF4-FFF2-40B4-BE49-F238E27FC236}">
              <a16:creationId xmlns:a16="http://schemas.microsoft.com/office/drawing/2014/main" xmlns="" id="{268D4BA6-2CD9-40FA-BAAD-6D10263FBF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0431124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44</xdr:row>
      <xdr:rowOff>47626</xdr:rowOff>
    </xdr:from>
    <xdr:to>
      <xdr:col>1</xdr:col>
      <xdr:colOff>1296035</xdr:colOff>
      <xdr:row>44</xdr:row>
      <xdr:rowOff>711201</xdr:rowOff>
    </xdr:to>
    <xdr:pic>
      <xdr:nvPicPr>
        <xdr:cNvPr id="29" name="图片 56">
          <a:extLst>
            <a:ext uri="{FF2B5EF4-FFF2-40B4-BE49-F238E27FC236}">
              <a16:creationId xmlns:a16="http://schemas.microsoft.com/office/drawing/2014/main" xmlns="" id="{B5CB0791-74BF-49E1-8AB3-484B42718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1193126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5</xdr:row>
      <xdr:rowOff>47625</xdr:rowOff>
    </xdr:from>
    <xdr:to>
      <xdr:col>1</xdr:col>
      <xdr:colOff>1296035</xdr:colOff>
      <xdr:row>5</xdr:row>
      <xdr:rowOff>711200</xdr:rowOff>
    </xdr:to>
    <xdr:pic>
      <xdr:nvPicPr>
        <xdr:cNvPr id="30" name="图片 58">
          <a:extLst>
            <a:ext uri="{FF2B5EF4-FFF2-40B4-BE49-F238E27FC236}">
              <a16:creationId xmlns:a16="http://schemas.microsoft.com/office/drawing/2014/main" xmlns="" id="{DAE84FB3-A5C4-4298-81B4-29FA8AF17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195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50</xdr:row>
      <xdr:rowOff>47625</xdr:rowOff>
    </xdr:from>
    <xdr:to>
      <xdr:col>1</xdr:col>
      <xdr:colOff>1296035</xdr:colOff>
      <xdr:row>50</xdr:row>
      <xdr:rowOff>711200</xdr:rowOff>
    </xdr:to>
    <xdr:pic>
      <xdr:nvPicPr>
        <xdr:cNvPr id="31" name="图片 60">
          <a:extLst>
            <a:ext uri="{FF2B5EF4-FFF2-40B4-BE49-F238E27FC236}">
              <a16:creationId xmlns:a16="http://schemas.microsoft.com/office/drawing/2014/main" xmlns="" id="{6BECE765-9347-4FAE-94E1-9B0789CC2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271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20</xdr:row>
      <xdr:rowOff>47625</xdr:rowOff>
    </xdr:from>
    <xdr:to>
      <xdr:col>1</xdr:col>
      <xdr:colOff>1296035</xdr:colOff>
      <xdr:row>20</xdr:row>
      <xdr:rowOff>711200</xdr:rowOff>
    </xdr:to>
    <xdr:pic>
      <xdr:nvPicPr>
        <xdr:cNvPr id="32" name="图片 62">
          <a:extLst>
            <a:ext uri="{FF2B5EF4-FFF2-40B4-BE49-F238E27FC236}">
              <a16:creationId xmlns:a16="http://schemas.microsoft.com/office/drawing/2014/main" xmlns="" id="{11F8D96D-108B-4863-9065-C100D5FD5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347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48</xdr:row>
      <xdr:rowOff>47624</xdr:rowOff>
    </xdr:from>
    <xdr:to>
      <xdr:col>1</xdr:col>
      <xdr:colOff>1296035</xdr:colOff>
      <xdr:row>48</xdr:row>
      <xdr:rowOff>711199</xdr:rowOff>
    </xdr:to>
    <xdr:pic>
      <xdr:nvPicPr>
        <xdr:cNvPr id="33" name="图片 64">
          <a:extLst>
            <a:ext uri="{FF2B5EF4-FFF2-40B4-BE49-F238E27FC236}">
              <a16:creationId xmlns:a16="http://schemas.microsoft.com/office/drawing/2014/main" xmlns="" id="{05E58215-6AC6-4595-AD23-B54D3AB83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4241124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38</xdr:row>
      <xdr:rowOff>47626</xdr:rowOff>
    </xdr:from>
    <xdr:to>
      <xdr:col>1</xdr:col>
      <xdr:colOff>1296035</xdr:colOff>
      <xdr:row>38</xdr:row>
      <xdr:rowOff>711201</xdr:rowOff>
    </xdr:to>
    <xdr:pic>
      <xdr:nvPicPr>
        <xdr:cNvPr id="34" name="图片 66">
          <a:extLst>
            <a:ext uri="{FF2B5EF4-FFF2-40B4-BE49-F238E27FC236}">
              <a16:creationId xmlns:a16="http://schemas.microsoft.com/office/drawing/2014/main" xmlns="" id="{590B81C9-EBA5-4CCB-981A-071C3779C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5003126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14</xdr:row>
      <xdr:rowOff>47625</xdr:rowOff>
    </xdr:from>
    <xdr:to>
      <xdr:col>1</xdr:col>
      <xdr:colOff>1296035</xdr:colOff>
      <xdr:row>14</xdr:row>
      <xdr:rowOff>711200</xdr:rowOff>
    </xdr:to>
    <xdr:pic>
      <xdr:nvPicPr>
        <xdr:cNvPr id="35" name="图片 68">
          <a:extLst>
            <a:ext uri="{FF2B5EF4-FFF2-40B4-BE49-F238E27FC236}">
              <a16:creationId xmlns:a16="http://schemas.microsoft.com/office/drawing/2014/main" xmlns="" id="{081FE780-82AB-47BA-B8A0-AE40FA6A4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576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15</xdr:row>
      <xdr:rowOff>47625</xdr:rowOff>
    </xdr:from>
    <xdr:to>
      <xdr:col>1</xdr:col>
      <xdr:colOff>1296035</xdr:colOff>
      <xdr:row>15</xdr:row>
      <xdr:rowOff>711200</xdr:rowOff>
    </xdr:to>
    <xdr:pic>
      <xdr:nvPicPr>
        <xdr:cNvPr id="36" name="图片 70">
          <a:extLst>
            <a:ext uri="{FF2B5EF4-FFF2-40B4-BE49-F238E27FC236}">
              <a16:creationId xmlns:a16="http://schemas.microsoft.com/office/drawing/2014/main" xmlns="" id="{FB409327-2980-4FCA-AB7B-28B4A6F400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652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35</xdr:row>
      <xdr:rowOff>47625</xdr:rowOff>
    </xdr:from>
    <xdr:to>
      <xdr:col>1</xdr:col>
      <xdr:colOff>1296035</xdr:colOff>
      <xdr:row>35</xdr:row>
      <xdr:rowOff>711200</xdr:rowOff>
    </xdr:to>
    <xdr:pic>
      <xdr:nvPicPr>
        <xdr:cNvPr id="37" name="图片 72">
          <a:extLst>
            <a:ext uri="{FF2B5EF4-FFF2-40B4-BE49-F238E27FC236}">
              <a16:creationId xmlns:a16="http://schemas.microsoft.com/office/drawing/2014/main" xmlns="" id="{DF09DEF4-6816-428B-B012-29B220977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728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51</xdr:row>
      <xdr:rowOff>47624</xdr:rowOff>
    </xdr:from>
    <xdr:to>
      <xdr:col>1</xdr:col>
      <xdr:colOff>1296035</xdr:colOff>
      <xdr:row>51</xdr:row>
      <xdr:rowOff>711199</xdr:rowOff>
    </xdr:to>
    <xdr:pic>
      <xdr:nvPicPr>
        <xdr:cNvPr id="38" name="图片 74">
          <a:extLst>
            <a:ext uri="{FF2B5EF4-FFF2-40B4-BE49-F238E27FC236}">
              <a16:creationId xmlns:a16="http://schemas.microsoft.com/office/drawing/2014/main" xmlns="" id="{130FFF94-96BD-42D1-9E7E-C76E77A6F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8051124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16</xdr:row>
      <xdr:rowOff>47626</xdr:rowOff>
    </xdr:from>
    <xdr:to>
      <xdr:col>1</xdr:col>
      <xdr:colOff>1296035</xdr:colOff>
      <xdr:row>16</xdr:row>
      <xdr:rowOff>711201</xdr:rowOff>
    </xdr:to>
    <xdr:pic>
      <xdr:nvPicPr>
        <xdr:cNvPr id="39" name="图片 76">
          <a:extLst>
            <a:ext uri="{FF2B5EF4-FFF2-40B4-BE49-F238E27FC236}">
              <a16:creationId xmlns:a16="http://schemas.microsoft.com/office/drawing/2014/main" xmlns="" id="{D054FB27-56E3-46F7-8798-E1317A74A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8813126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23</xdr:row>
      <xdr:rowOff>47625</xdr:rowOff>
    </xdr:from>
    <xdr:to>
      <xdr:col>1</xdr:col>
      <xdr:colOff>1296035</xdr:colOff>
      <xdr:row>23</xdr:row>
      <xdr:rowOff>711200</xdr:rowOff>
    </xdr:to>
    <xdr:pic>
      <xdr:nvPicPr>
        <xdr:cNvPr id="40" name="图片 78">
          <a:extLst>
            <a:ext uri="{FF2B5EF4-FFF2-40B4-BE49-F238E27FC236}">
              <a16:creationId xmlns:a16="http://schemas.microsoft.com/office/drawing/2014/main" xmlns="" id="{46801802-C46E-4B93-B344-E6A03DCB6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2957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42</xdr:row>
      <xdr:rowOff>47625</xdr:rowOff>
    </xdr:from>
    <xdr:to>
      <xdr:col>1</xdr:col>
      <xdr:colOff>1296035</xdr:colOff>
      <xdr:row>42</xdr:row>
      <xdr:rowOff>711200</xdr:rowOff>
    </xdr:to>
    <xdr:pic>
      <xdr:nvPicPr>
        <xdr:cNvPr id="41" name="图片 80">
          <a:extLst>
            <a:ext uri="{FF2B5EF4-FFF2-40B4-BE49-F238E27FC236}">
              <a16:creationId xmlns:a16="http://schemas.microsoft.com/office/drawing/2014/main" xmlns="" id="{CA7E232C-51CA-485B-BB34-61B5A3572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0337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31</xdr:row>
      <xdr:rowOff>47625</xdr:rowOff>
    </xdr:from>
    <xdr:to>
      <xdr:col>1</xdr:col>
      <xdr:colOff>1296035</xdr:colOff>
      <xdr:row>31</xdr:row>
      <xdr:rowOff>711200</xdr:rowOff>
    </xdr:to>
    <xdr:pic>
      <xdr:nvPicPr>
        <xdr:cNvPr id="42" name="图片 82">
          <a:extLst>
            <a:ext uri="{FF2B5EF4-FFF2-40B4-BE49-F238E27FC236}">
              <a16:creationId xmlns:a16="http://schemas.microsoft.com/office/drawing/2014/main" xmlns="" id="{B0C3FD86-DC91-4A05-8857-C5D657F11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109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6</xdr:row>
      <xdr:rowOff>47624</xdr:rowOff>
    </xdr:from>
    <xdr:to>
      <xdr:col>1</xdr:col>
      <xdr:colOff>1296035</xdr:colOff>
      <xdr:row>6</xdr:row>
      <xdr:rowOff>711199</xdr:rowOff>
    </xdr:to>
    <xdr:pic>
      <xdr:nvPicPr>
        <xdr:cNvPr id="43" name="图片 84">
          <a:extLst>
            <a:ext uri="{FF2B5EF4-FFF2-40B4-BE49-F238E27FC236}">
              <a16:creationId xmlns:a16="http://schemas.microsoft.com/office/drawing/2014/main" xmlns="" id="{719A1826-9DC1-4B94-ABE9-432E3981A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1861124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22</xdr:row>
      <xdr:rowOff>47626</xdr:rowOff>
    </xdr:from>
    <xdr:to>
      <xdr:col>1</xdr:col>
      <xdr:colOff>1296035</xdr:colOff>
      <xdr:row>22</xdr:row>
      <xdr:rowOff>711201</xdr:rowOff>
    </xdr:to>
    <xdr:pic>
      <xdr:nvPicPr>
        <xdr:cNvPr id="44" name="图片 86">
          <a:extLst>
            <a:ext uri="{FF2B5EF4-FFF2-40B4-BE49-F238E27FC236}">
              <a16:creationId xmlns:a16="http://schemas.microsoft.com/office/drawing/2014/main" xmlns="" id="{81E222AA-0391-4ED0-8416-635504784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2623126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17</xdr:row>
      <xdr:rowOff>47625</xdr:rowOff>
    </xdr:from>
    <xdr:to>
      <xdr:col>1</xdr:col>
      <xdr:colOff>1296035</xdr:colOff>
      <xdr:row>17</xdr:row>
      <xdr:rowOff>711200</xdr:rowOff>
    </xdr:to>
    <xdr:pic>
      <xdr:nvPicPr>
        <xdr:cNvPr id="45" name="图片 88">
          <a:extLst>
            <a:ext uri="{FF2B5EF4-FFF2-40B4-BE49-F238E27FC236}">
              <a16:creationId xmlns:a16="http://schemas.microsoft.com/office/drawing/2014/main" xmlns="" id="{43CDF99B-017F-4886-B49A-ABEA51CAC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3385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158810</xdr:colOff>
      <xdr:row>45</xdr:row>
      <xdr:rowOff>66676</xdr:rowOff>
    </xdr:from>
    <xdr:to>
      <xdr:col>1</xdr:col>
      <xdr:colOff>1178764</xdr:colOff>
      <xdr:row>45</xdr:row>
      <xdr:rowOff>713358</xdr:rowOff>
    </xdr:to>
    <xdr:pic>
      <xdr:nvPicPr>
        <xdr:cNvPr id="46" name="图片 90">
          <a:extLst>
            <a:ext uri="{FF2B5EF4-FFF2-40B4-BE49-F238E27FC236}">
              <a16:creationId xmlns:a16="http://schemas.microsoft.com/office/drawing/2014/main" xmlns="" id="{AA899959-F3E9-4B88-B2B9-C5A6412F2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r:link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810" y="34651951"/>
          <a:ext cx="1019954" cy="646682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39</xdr:row>
      <xdr:rowOff>47625</xdr:rowOff>
    </xdr:from>
    <xdr:to>
      <xdr:col>1</xdr:col>
      <xdr:colOff>1296035</xdr:colOff>
      <xdr:row>39</xdr:row>
      <xdr:rowOff>711200</xdr:rowOff>
    </xdr:to>
    <xdr:pic>
      <xdr:nvPicPr>
        <xdr:cNvPr id="47" name="图片 92">
          <a:extLst>
            <a:ext uri="{FF2B5EF4-FFF2-40B4-BE49-F238E27FC236}">
              <a16:creationId xmlns:a16="http://schemas.microsoft.com/office/drawing/2014/main" xmlns="" id="{B20B9722-0EB0-4532-B455-B339E0C43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r:link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4909125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</xdr:row>
      <xdr:rowOff>47624</xdr:rowOff>
    </xdr:from>
    <xdr:to>
      <xdr:col>1</xdr:col>
      <xdr:colOff>1296035</xdr:colOff>
      <xdr:row>4</xdr:row>
      <xdr:rowOff>711199</xdr:rowOff>
    </xdr:to>
    <xdr:pic>
      <xdr:nvPicPr>
        <xdr:cNvPr id="48" name="图片 94">
          <a:extLst>
            <a:ext uri="{FF2B5EF4-FFF2-40B4-BE49-F238E27FC236}">
              <a16:creationId xmlns:a16="http://schemas.microsoft.com/office/drawing/2014/main" xmlns="" id="{D42415D2-E322-4751-82E6-74C5DD9A38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r:link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5671124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36</xdr:row>
      <xdr:rowOff>47626</xdr:rowOff>
    </xdr:from>
    <xdr:to>
      <xdr:col>1</xdr:col>
      <xdr:colOff>1296035</xdr:colOff>
      <xdr:row>36</xdr:row>
      <xdr:rowOff>711201</xdr:rowOff>
    </xdr:to>
    <xdr:pic>
      <xdr:nvPicPr>
        <xdr:cNvPr id="49" name="图片 96">
          <a:extLst>
            <a:ext uri="{FF2B5EF4-FFF2-40B4-BE49-F238E27FC236}">
              <a16:creationId xmlns:a16="http://schemas.microsoft.com/office/drawing/2014/main" xmlns="" id="{11516AAF-B6E3-4B02-BC9A-703260EB4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r:link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6433126"/>
          <a:ext cx="1242060" cy="663575"/>
        </a:xfrm>
        <a:prstGeom prst="rect">
          <a:avLst/>
        </a:prstGeom>
      </xdr:spPr>
    </xdr:pic>
    <xdr:clientData/>
  </xdr:twoCellAnchor>
  <xdr:twoCellAnchor>
    <xdr:from>
      <xdr:col>1</xdr:col>
      <xdr:colOff>53975</xdr:colOff>
      <xdr:row>40</xdr:row>
      <xdr:rowOff>47625</xdr:rowOff>
    </xdr:from>
    <xdr:to>
      <xdr:col>1</xdr:col>
      <xdr:colOff>1296035</xdr:colOff>
      <xdr:row>40</xdr:row>
      <xdr:rowOff>711200</xdr:rowOff>
    </xdr:to>
    <xdr:pic>
      <xdr:nvPicPr>
        <xdr:cNvPr id="50" name="图片 98">
          <a:extLst>
            <a:ext uri="{FF2B5EF4-FFF2-40B4-BE49-F238E27FC236}">
              <a16:creationId xmlns:a16="http://schemas.microsoft.com/office/drawing/2014/main" xmlns="" id="{61AE53C3-5824-47A5-A108-49436A0AA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r:link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37195125"/>
          <a:ext cx="1242060" cy="66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showGridLines="0" tabSelected="1" workbookViewId="0">
      <selection activeCell="O5" sqref="O5"/>
    </sheetView>
  </sheetViews>
  <sheetFormatPr defaultColWidth="11.5" defaultRowHeight="12.75"/>
  <cols>
    <col min="1" max="1" width="5.625" style="1" customWidth="1"/>
    <col min="2" max="2" width="20" style="1" customWidth="1"/>
    <col min="3" max="3" width="11.5" style="1"/>
    <col min="4" max="4" width="15.5" style="1" bestFit="1" customWidth="1"/>
    <col min="5" max="5" width="16.5" style="1" bestFit="1" customWidth="1"/>
    <col min="6" max="6" width="13.5" style="1" bestFit="1" customWidth="1"/>
    <col min="7" max="10" width="11.5" style="1"/>
    <col min="11" max="48" width="9.375" style="1" customWidth="1"/>
    <col min="49" max="49" width="13.625" style="1" customWidth="1"/>
    <col min="50" max="50" width="15.625" style="1" customWidth="1"/>
    <col min="51" max="16384" width="11.5" style="1"/>
  </cols>
  <sheetData>
    <row r="1" spans="2:50" ht="21.95" customHeight="1"/>
    <row r="2" spans="2:50" s="6" customFormat="1" ht="21.95" customHeight="1">
      <c r="AW2" s="12">
        <f>+SUBTOTAL(9,AW4:AW52)</f>
        <v>0</v>
      </c>
      <c r="AX2" s="13">
        <f>+SUBTOTAL(9,AX4:AX52)</f>
        <v>0</v>
      </c>
    </row>
    <row r="3" spans="2:50" s="5" customFormat="1" ht="39.950000000000003" customHeight="1">
      <c r="B3" s="7" t="s">
        <v>120</v>
      </c>
      <c r="C3" s="7" t="s">
        <v>119</v>
      </c>
      <c r="D3" s="7" t="s">
        <v>125</v>
      </c>
      <c r="E3" s="7" t="s">
        <v>126</v>
      </c>
      <c r="F3" s="7" t="s">
        <v>124</v>
      </c>
      <c r="G3" s="7" t="s">
        <v>121</v>
      </c>
      <c r="H3" s="7" t="s">
        <v>127</v>
      </c>
      <c r="I3" s="14" t="s">
        <v>131</v>
      </c>
      <c r="J3" s="7" t="s">
        <v>130</v>
      </c>
      <c r="K3" s="7">
        <v>7</v>
      </c>
      <c r="L3" s="7">
        <v>7.5</v>
      </c>
      <c r="M3" s="7">
        <v>8</v>
      </c>
      <c r="N3" s="7">
        <v>8.5</v>
      </c>
      <c r="O3" s="7">
        <v>9</v>
      </c>
      <c r="P3" s="7">
        <v>9.5</v>
      </c>
      <c r="Q3" s="7">
        <v>10</v>
      </c>
      <c r="R3" s="7">
        <v>11</v>
      </c>
      <c r="S3" s="7">
        <v>35</v>
      </c>
      <c r="T3" s="7">
        <v>36</v>
      </c>
      <c r="U3" s="7">
        <v>37</v>
      </c>
      <c r="V3" s="7">
        <v>38</v>
      </c>
      <c r="W3" s="7">
        <v>39</v>
      </c>
      <c r="X3" s="7">
        <v>40</v>
      </c>
      <c r="Y3" s="7">
        <v>41</v>
      </c>
      <c r="Z3" s="7">
        <v>42</v>
      </c>
      <c r="AA3" s="7">
        <v>43</v>
      </c>
      <c r="AB3" s="7">
        <v>44</v>
      </c>
      <c r="AC3" s="7">
        <v>45</v>
      </c>
      <c r="AD3" s="10">
        <v>7</v>
      </c>
      <c r="AE3" s="10">
        <v>7.5</v>
      </c>
      <c r="AF3" s="10">
        <v>8</v>
      </c>
      <c r="AG3" s="10">
        <v>8.5</v>
      </c>
      <c r="AH3" s="10">
        <v>9</v>
      </c>
      <c r="AI3" s="10">
        <v>9.5</v>
      </c>
      <c r="AJ3" s="10">
        <v>10</v>
      </c>
      <c r="AK3" s="10">
        <v>11</v>
      </c>
      <c r="AL3" s="10">
        <v>35</v>
      </c>
      <c r="AM3" s="10">
        <v>36</v>
      </c>
      <c r="AN3" s="10">
        <v>37</v>
      </c>
      <c r="AO3" s="10">
        <v>38</v>
      </c>
      <c r="AP3" s="10">
        <v>39</v>
      </c>
      <c r="AQ3" s="10">
        <v>40</v>
      </c>
      <c r="AR3" s="10">
        <v>41</v>
      </c>
      <c r="AS3" s="10">
        <v>42</v>
      </c>
      <c r="AT3" s="10">
        <v>43</v>
      </c>
      <c r="AU3" s="10">
        <v>44</v>
      </c>
      <c r="AV3" s="10">
        <v>45</v>
      </c>
      <c r="AW3" s="7" t="s">
        <v>128</v>
      </c>
      <c r="AX3" s="7" t="s">
        <v>129</v>
      </c>
    </row>
    <row r="4" spans="2:50" ht="60" customHeight="1">
      <c r="B4" s="3" t="s">
        <v>31</v>
      </c>
      <c r="C4" s="2" t="s">
        <v>5</v>
      </c>
      <c r="D4" s="2" t="s">
        <v>78</v>
      </c>
      <c r="E4" s="2" t="s">
        <v>82</v>
      </c>
      <c r="F4" s="2" t="s">
        <v>123</v>
      </c>
      <c r="G4" s="8">
        <v>95</v>
      </c>
      <c r="H4" s="8">
        <f t="shared" ref="H4:H35" si="0">+G4/2</f>
        <v>47.5</v>
      </c>
      <c r="I4" s="15">
        <v>41</v>
      </c>
      <c r="J4" s="2">
        <v>120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>
        <v>10</v>
      </c>
      <c r="X4" s="2">
        <v>30</v>
      </c>
      <c r="Y4" s="2">
        <v>30</v>
      </c>
      <c r="Z4" s="2">
        <v>30</v>
      </c>
      <c r="AA4" s="2">
        <v>10</v>
      </c>
      <c r="AB4" s="2">
        <v>10</v>
      </c>
      <c r="AC4" s="2"/>
      <c r="AD4" s="2"/>
      <c r="AE4" s="2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>
        <f t="shared" ref="AW4:AW35" si="1">+SUM(AD4:AV4)</f>
        <v>0</v>
      </c>
      <c r="AX4" s="11">
        <f>+AW4*I4</f>
        <v>0</v>
      </c>
    </row>
    <row r="5" spans="2:50" ht="60" customHeight="1">
      <c r="B5" s="3" t="s">
        <v>71</v>
      </c>
      <c r="C5" s="2" t="s">
        <v>23</v>
      </c>
      <c r="D5" s="2" t="s">
        <v>113</v>
      </c>
      <c r="E5" s="2" t="s">
        <v>116</v>
      </c>
      <c r="F5" s="2" t="s">
        <v>123</v>
      </c>
      <c r="G5" s="9">
        <v>145</v>
      </c>
      <c r="H5" s="8">
        <f t="shared" si="0"/>
        <v>72.5</v>
      </c>
      <c r="I5" s="15">
        <v>63</v>
      </c>
      <c r="J5" s="2">
        <v>120</v>
      </c>
      <c r="K5" s="2">
        <v>10</v>
      </c>
      <c r="L5" s="2">
        <v>10</v>
      </c>
      <c r="M5" s="2">
        <v>20</v>
      </c>
      <c r="N5" s="2">
        <v>20</v>
      </c>
      <c r="O5" s="2">
        <v>20</v>
      </c>
      <c r="P5" s="2">
        <v>20</v>
      </c>
      <c r="Q5" s="2">
        <v>10</v>
      </c>
      <c r="R5" s="2">
        <v>10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>
        <f t="shared" si="1"/>
        <v>0</v>
      </c>
      <c r="AX5" s="11">
        <f>+AW5*I5</f>
        <v>0</v>
      </c>
    </row>
    <row r="6" spans="2:50" ht="60" customHeight="1">
      <c r="B6" s="3" t="s">
        <v>53</v>
      </c>
      <c r="C6" s="2" t="s">
        <v>15</v>
      </c>
      <c r="D6" s="2" t="s">
        <v>84</v>
      </c>
      <c r="E6" s="2" t="s">
        <v>98</v>
      </c>
      <c r="F6" s="2" t="s">
        <v>123</v>
      </c>
      <c r="G6" s="9">
        <v>120</v>
      </c>
      <c r="H6" s="8">
        <f t="shared" si="0"/>
        <v>60</v>
      </c>
      <c r="I6" s="15">
        <v>54</v>
      </c>
      <c r="J6" s="2">
        <v>120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>
        <v>10</v>
      </c>
      <c r="X6" s="2">
        <v>30</v>
      </c>
      <c r="Y6" s="2">
        <v>30</v>
      </c>
      <c r="Z6" s="2">
        <v>30</v>
      </c>
      <c r="AA6" s="2">
        <v>10</v>
      </c>
      <c r="AB6" s="2">
        <v>10</v>
      </c>
      <c r="AC6" s="2"/>
      <c r="AD6" s="2"/>
      <c r="AE6" s="2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>
        <f t="shared" si="1"/>
        <v>0</v>
      </c>
      <c r="AX6" s="11">
        <f>+AW6*I6</f>
        <v>0</v>
      </c>
    </row>
    <row r="7" spans="2:50" ht="60" customHeight="1">
      <c r="B7" s="3" t="s">
        <v>66</v>
      </c>
      <c r="C7" s="2" t="s">
        <v>20</v>
      </c>
      <c r="D7" s="2" t="s">
        <v>107</v>
      </c>
      <c r="E7" s="2" t="s">
        <v>111</v>
      </c>
      <c r="F7" s="2" t="s">
        <v>123</v>
      </c>
      <c r="G7" s="9">
        <v>65</v>
      </c>
      <c r="H7" s="8">
        <f t="shared" si="0"/>
        <v>32.5</v>
      </c>
      <c r="I7" s="15">
        <v>31</v>
      </c>
      <c r="J7" s="2">
        <v>96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8</v>
      </c>
      <c r="X7" s="2">
        <v>24</v>
      </c>
      <c r="Y7" s="2">
        <v>24</v>
      </c>
      <c r="Z7" s="2">
        <v>24</v>
      </c>
      <c r="AA7" s="2">
        <v>8</v>
      </c>
      <c r="AB7" s="2">
        <v>8</v>
      </c>
      <c r="AC7" s="2"/>
      <c r="AD7" s="2"/>
      <c r="AE7" s="2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>
        <f t="shared" si="1"/>
        <v>0</v>
      </c>
      <c r="AX7" s="11">
        <f>+AW7*I7</f>
        <v>0</v>
      </c>
    </row>
    <row r="8" spans="2:50" ht="60" customHeight="1">
      <c r="B8" s="3" t="s">
        <v>50</v>
      </c>
      <c r="C8" s="2" t="s">
        <v>14</v>
      </c>
      <c r="D8" s="2" t="s">
        <v>84</v>
      </c>
      <c r="E8" s="2" t="s">
        <v>99</v>
      </c>
      <c r="F8" s="2" t="s">
        <v>123</v>
      </c>
      <c r="G8" s="9">
        <v>152</v>
      </c>
      <c r="H8" s="8">
        <f t="shared" si="0"/>
        <v>76</v>
      </c>
      <c r="I8" s="15">
        <v>69</v>
      </c>
      <c r="J8" s="2">
        <v>72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6</v>
      </c>
      <c r="Y8" s="2">
        <v>12</v>
      </c>
      <c r="Z8" s="2">
        <v>18</v>
      </c>
      <c r="AA8" s="2">
        <v>18</v>
      </c>
      <c r="AB8" s="2">
        <v>12</v>
      </c>
      <c r="AC8" s="2">
        <v>6</v>
      </c>
      <c r="AD8" s="2"/>
      <c r="AE8" s="2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>
        <f t="shared" si="1"/>
        <v>0</v>
      </c>
      <c r="AX8" s="11">
        <f>+AW8*I8</f>
        <v>0</v>
      </c>
    </row>
    <row r="9" spans="2:50" ht="60" customHeight="1">
      <c r="B9" s="3" t="s">
        <v>38</v>
      </c>
      <c r="C9" s="2" t="s">
        <v>8</v>
      </c>
      <c r="D9" s="2" t="s">
        <v>84</v>
      </c>
      <c r="E9" s="2" t="s">
        <v>90</v>
      </c>
      <c r="F9" s="2" t="s">
        <v>122</v>
      </c>
      <c r="G9" s="9">
        <v>65</v>
      </c>
      <c r="H9" s="8">
        <f t="shared" si="0"/>
        <v>32.5</v>
      </c>
      <c r="I9" s="15">
        <v>31</v>
      </c>
      <c r="J9" s="2">
        <v>96</v>
      </c>
      <c r="K9" s="2"/>
      <c r="L9" s="2"/>
      <c r="M9" s="2"/>
      <c r="N9" s="2"/>
      <c r="O9" s="2"/>
      <c r="P9" s="2"/>
      <c r="Q9" s="2"/>
      <c r="R9" s="2"/>
      <c r="S9" s="2">
        <v>8</v>
      </c>
      <c r="T9" s="2">
        <v>8</v>
      </c>
      <c r="U9" s="2">
        <v>16</v>
      </c>
      <c r="V9" s="2">
        <v>24</v>
      </c>
      <c r="W9" s="2">
        <v>24</v>
      </c>
      <c r="X9" s="2">
        <v>16</v>
      </c>
      <c r="Y9" s="2"/>
      <c r="Z9" s="2"/>
      <c r="AA9" s="2"/>
      <c r="AB9" s="2"/>
      <c r="AC9" s="2"/>
      <c r="AD9" s="2"/>
      <c r="AE9" s="2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>
        <f t="shared" si="1"/>
        <v>0</v>
      </c>
      <c r="AX9" s="11">
        <f>+AW9*I9</f>
        <v>0</v>
      </c>
    </row>
    <row r="10" spans="2:50" ht="60" customHeight="1">
      <c r="B10" s="3" t="s">
        <v>34</v>
      </c>
      <c r="C10" s="2" t="s">
        <v>7</v>
      </c>
      <c r="D10" s="2" t="s">
        <v>84</v>
      </c>
      <c r="E10" s="2" t="s">
        <v>86</v>
      </c>
      <c r="F10" s="2" t="s">
        <v>123</v>
      </c>
      <c r="G10" s="9">
        <v>75</v>
      </c>
      <c r="H10" s="8">
        <f t="shared" si="0"/>
        <v>37.5</v>
      </c>
      <c r="I10" s="15">
        <v>35</v>
      </c>
      <c r="J10" s="2">
        <v>96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>
        <v>8</v>
      </c>
      <c r="X10" s="2">
        <v>24</v>
      </c>
      <c r="Y10" s="2">
        <v>24</v>
      </c>
      <c r="Z10" s="2">
        <v>24</v>
      </c>
      <c r="AA10" s="2">
        <v>8</v>
      </c>
      <c r="AB10" s="2">
        <v>8</v>
      </c>
      <c r="AC10" s="2"/>
      <c r="AD10" s="2"/>
      <c r="AE10" s="2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f t="shared" si="1"/>
        <v>0</v>
      </c>
      <c r="AX10" s="11">
        <f>+AW10*I10</f>
        <v>0</v>
      </c>
    </row>
    <row r="11" spans="2:50" ht="60" customHeight="1">
      <c r="B11" s="3" t="s">
        <v>35</v>
      </c>
      <c r="C11" s="2" t="s">
        <v>7</v>
      </c>
      <c r="D11" s="2" t="s">
        <v>84</v>
      </c>
      <c r="E11" s="2" t="s">
        <v>87</v>
      </c>
      <c r="F11" s="2" t="s">
        <v>123</v>
      </c>
      <c r="G11" s="9">
        <v>75</v>
      </c>
      <c r="H11" s="8">
        <f t="shared" si="0"/>
        <v>37.5</v>
      </c>
      <c r="I11" s="15">
        <v>35</v>
      </c>
      <c r="J11" s="2">
        <v>96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>
        <v>8</v>
      </c>
      <c r="X11" s="2">
        <v>24</v>
      </c>
      <c r="Y11" s="2">
        <v>24</v>
      </c>
      <c r="Z11" s="2">
        <v>24</v>
      </c>
      <c r="AA11" s="2">
        <v>8</v>
      </c>
      <c r="AB11" s="2">
        <v>8</v>
      </c>
      <c r="AC11" s="2"/>
      <c r="AD11" s="2"/>
      <c r="AE11" s="2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>
        <f t="shared" si="1"/>
        <v>0</v>
      </c>
      <c r="AX11" s="11">
        <f>+AW11*I11</f>
        <v>0</v>
      </c>
    </row>
    <row r="12" spans="2:50" ht="60" customHeight="1">
      <c r="B12" s="3" t="s">
        <v>27</v>
      </c>
      <c r="C12" s="2" t="s">
        <v>2</v>
      </c>
      <c r="D12" s="2" t="s">
        <v>74</v>
      </c>
      <c r="E12" s="2" t="s">
        <v>77</v>
      </c>
      <c r="F12" s="2" t="s">
        <v>123</v>
      </c>
      <c r="G12" s="8">
        <v>110</v>
      </c>
      <c r="H12" s="8">
        <f t="shared" si="0"/>
        <v>55</v>
      </c>
      <c r="I12" s="15">
        <v>50</v>
      </c>
      <c r="J12" s="2">
        <v>72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6</v>
      </c>
      <c r="Y12" s="2">
        <v>12</v>
      </c>
      <c r="Z12" s="2">
        <v>18</v>
      </c>
      <c r="AA12" s="2">
        <v>18</v>
      </c>
      <c r="AB12" s="2">
        <v>12</v>
      </c>
      <c r="AC12" s="2">
        <v>6</v>
      </c>
      <c r="AD12" s="2"/>
      <c r="AE12" s="2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>
        <f t="shared" si="1"/>
        <v>0</v>
      </c>
      <c r="AX12" s="11">
        <f>+AW12*I12</f>
        <v>0</v>
      </c>
    </row>
    <row r="13" spans="2:50" ht="60" customHeight="1">
      <c r="B13" s="3" t="s">
        <v>39</v>
      </c>
      <c r="C13" s="2" t="s">
        <v>9</v>
      </c>
      <c r="D13" s="2" t="s">
        <v>84</v>
      </c>
      <c r="E13" s="2" t="s">
        <v>91</v>
      </c>
      <c r="F13" s="2" t="s">
        <v>122</v>
      </c>
      <c r="G13" s="9">
        <v>65</v>
      </c>
      <c r="H13" s="8">
        <f t="shared" si="0"/>
        <v>32.5</v>
      </c>
      <c r="I13" s="15">
        <v>31</v>
      </c>
      <c r="J13" s="2">
        <v>96</v>
      </c>
      <c r="K13" s="2"/>
      <c r="L13" s="2"/>
      <c r="M13" s="2"/>
      <c r="N13" s="2"/>
      <c r="O13" s="2"/>
      <c r="P13" s="2"/>
      <c r="Q13" s="2"/>
      <c r="R13" s="2"/>
      <c r="S13" s="2">
        <v>8</v>
      </c>
      <c r="T13" s="2">
        <v>8</v>
      </c>
      <c r="U13" s="2">
        <v>16</v>
      </c>
      <c r="V13" s="2">
        <v>24</v>
      </c>
      <c r="W13" s="2">
        <v>24</v>
      </c>
      <c r="X13" s="2">
        <v>16</v>
      </c>
      <c r="Y13" s="2"/>
      <c r="Z13" s="2"/>
      <c r="AA13" s="2"/>
      <c r="AB13" s="2"/>
      <c r="AC13" s="2"/>
      <c r="AD13" s="2"/>
      <c r="AE13" s="2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>
        <f t="shared" si="1"/>
        <v>0</v>
      </c>
      <c r="AX13" s="11">
        <f>+AW13*I13</f>
        <v>0</v>
      </c>
    </row>
    <row r="14" spans="2:50" ht="60" customHeight="1">
      <c r="B14" s="3" t="s">
        <v>41</v>
      </c>
      <c r="C14" s="2" t="s">
        <v>10</v>
      </c>
      <c r="D14" s="2" t="s">
        <v>84</v>
      </c>
      <c r="E14" s="2" t="s">
        <v>93</v>
      </c>
      <c r="F14" s="2" t="s">
        <v>122</v>
      </c>
      <c r="G14" s="9">
        <v>75</v>
      </c>
      <c r="H14" s="8">
        <f t="shared" si="0"/>
        <v>37.5</v>
      </c>
      <c r="I14" s="15">
        <v>35</v>
      </c>
      <c r="J14" s="2">
        <v>96</v>
      </c>
      <c r="K14" s="2"/>
      <c r="L14" s="2"/>
      <c r="M14" s="2"/>
      <c r="N14" s="2"/>
      <c r="O14" s="2"/>
      <c r="P14" s="2"/>
      <c r="Q14" s="2"/>
      <c r="R14" s="2"/>
      <c r="S14" s="2">
        <v>8</v>
      </c>
      <c r="T14" s="2">
        <v>8</v>
      </c>
      <c r="U14" s="2">
        <v>16</v>
      </c>
      <c r="V14" s="2">
        <v>24</v>
      </c>
      <c r="W14" s="2">
        <v>24</v>
      </c>
      <c r="X14" s="2">
        <v>16</v>
      </c>
      <c r="Y14" s="2"/>
      <c r="Z14" s="2"/>
      <c r="AA14" s="2"/>
      <c r="AB14" s="2"/>
      <c r="AC14" s="2"/>
      <c r="AD14" s="2"/>
      <c r="AE14" s="2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>
        <f t="shared" si="1"/>
        <v>0</v>
      </c>
      <c r="AX14" s="11">
        <f>+AW14*I14</f>
        <v>0</v>
      </c>
    </row>
    <row r="15" spans="2:50" ht="60" customHeight="1">
      <c r="B15" s="3" t="s">
        <v>58</v>
      </c>
      <c r="C15" s="2" t="s">
        <v>16</v>
      </c>
      <c r="D15" s="2" t="s">
        <v>84</v>
      </c>
      <c r="E15" s="2" t="s">
        <v>90</v>
      </c>
      <c r="F15" s="2" t="s">
        <v>122</v>
      </c>
      <c r="G15" s="9">
        <v>110</v>
      </c>
      <c r="H15" s="8">
        <f t="shared" si="0"/>
        <v>55</v>
      </c>
      <c r="I15" s="15">
        <v>52</v>
      </c>
      <c r="J15" s="2">
        <v>120</v>
      </c>
      <c r="K15" s="2"/>
      <c r="L15" s="2"/>
      <c r="M15" s="2"/>
      <c r="N15" s="2"/>
      <c r="O15" s="2"/>
      <c r="P15" s="2"/>
      <c r="Q15" s="2"/>
      <c r="R15" s="2"/>
      <c r="S15" s="2">
        <v>10</v>
      </c>
      <c r="T15" s="2">
        <v>10</v>
      </c>
      <c r="U15" s="2">
        <v>20</v>
      </c>
      <c r="V15" s="2">
        <v>30</v>
      </c>
      <c r="W15" s="2">
        <v>30</v>
      </c>
      <c r="X15" s="2">
        <v>20</v>
      </c>
      <c r="Y15" s="2"/>
      <c r="Z15" s="2"/>
      <c r="AA15" s="2"/>
      <c r="AB15" s="2"/>
      <c r="AC15" s="2"/>
      <c r="AD15" s="2"/>
      <c r="AE15" s="2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>
        <f t="shared" si="1"/>
        <v>0</v>
      </c>
      <c r="AX15" s="11">
        <f>+AW15*I15</f>
        <v>0</v>
      </c>
    </row>
    <row r="16" spans="2:50" ht="60" customHeight="1">
      <c r="B16" s="3" t="s">
        <v>59</v>
      </c>
      <c r="C16" s="2" t="s">
        <v>17</v>
      </c>
      <c r="D16" s="2" t="s">
        <v>84</v>
      </c>
      <c r="E16" s="2" t="s">
        <v>91</v>
      </c>
      <c r="F16" s="2" t="s">
        <v>122</v>
      </c>
      <c r="G16" s="9">
        <v>110</v>
      </c>
      <c r="H16" s="8">
        <f t="shared" si="0"/>
        <v>55</v>
      </c>
      <c r="I16" s="15">
        <v>52</v>
      </c>
      <c r="J16" s="2">
        <v>120</v>
      </c>
      <c r="K16" s="2"/>
      <c r="L16" s="2"/>
      <c r="M16" s="2"/>
      <c r="N16" s="2"/>
      <c r="O16" s="2"/>
      <c r="P16" s="2"/>
      <c r="Q16" s="2"/>
      <c r="R16" s="2"/>
      <c r="S16" s="2">
        <v>10</v>
      </c>
      <c r="T16" s="2">
        <v>10</v>
      </c>
      <c r="U16" s="2">
        <v>20</v>
      </c>
      <c r="V16" s="2">
        <v>30</v>
      </c>
      <c r="W16" s="2">
        <v>30</v>
      </c>
      <c r="X16" s="2">
        <v>20</v>
      </c>
      <c r="Y16" s="2"/>
      <c r="Z16" s="2"/>
      <c r="AA16" s="2"/>
      <c r="AB16" s="2"/>
      <c r="AC16" s="2"/>
      <c r="AD16" s="2"/>
      <c r="AE16" s="2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>
        <f t="shared" si="1"/>
        <v>0</v>
      </c>
      <c r="AX16" s="11">
        <f>+AW16*I16</f>
        <v>0</v>
      </c>
    </row>
    <row r="17" spans="2:50" ht="60" customHeight="1">
      <c r="B17" s="3" t="s">
        <v>62</v>
      </c>
      <c r="C17" s="2" t="s">
        <v>18</v>
      </c>
      <c r="D17" s="2" t="s">
        <v>84</v>
      </c>
      <c r="E17" s="2" t="s">
        <v>106</v>
      </c>
      <c r="F17" s="2" t="s">
        <v>123</v>
      </c>
      <c r="G17" s="9">
        <v>90</v>
      </c>
      <c r="H17" s="8">
        <f t="shared" si="0"/>
        <v>45</v>
      </c>
      <c r="I17" s="15">
        <v>41</v>
      </c>
      <c r="J17" s="2">
        <v>96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>
        <v>8</v>
      </c>
      <c r="X17" s="2">
        <v>24</v>
      </c>
      <c r="Y17" s="2">
        <v>24</v>
      </c>
      <c r="Z17" s="2">
        <v>24</v>
      </c>
      <c r="AA17" s="2">
        <v>8</v>
      </c>
      <c r="AB17" s="2">
        <v>8</v>
      </c>
      <c r="AC17" s="2"/>
      <c r="AD17" s="2"/>
      <c r="AE17" s="2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>
        <f t="shared" si="1"/>
        <v>0</v>
      </c>
      <c r="AX17" s="11">
        <f>+AW17*I17</f>
        <v>0</v>
      </c>
    </row>
    <row r="18" spans="2:50" ht="60" customHeight="1">
      <c r="B18" s="3" t="s">
        <v>68</v>
      </c>
      <c r="C18" s="2" t="s">
        <v>21</v>
      </c>
      <c r="D18" s="2" t="s">
        <v>113</v>
      </c>
      <c r="E18" s="2" t="s">
        <v>75</v>
      </c>
      <c r="F18" s="2" t="s">
        <v>123</v>
      </c>
      <c r="G18" s="9">
        <v>145</v>
      </c>
      <c r="H18" s="8">
        <f t="shared" si="0"/>
        <v>72.5</v>
      </c>
      <c r="I18" s="15">
        <v>63</v>
      </c>
      <c r="J18" s="2">
        <v>120</v>
      </c>
      <c r="K18" s="2">
        <v>10</v>
      </c>
      <c r="L18" s="2">
        <v>10</v>
      </c>
      <c r="M18" s="2">
        <v>20</v>
      </c>
      <c r="N18" s="2">
        <v>20</v>
      </c>
      <c r="O18" s="2">
        <v>20</v>
      </c>
      <c r="P18" s="2">
        <v>20</v>
      </c>
      <c r="Q18" s="2">
        <v>10</v>
      </c>
      <c r="R18" s="2">
        <v>10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>
        <f t="shared" si="1"/>
        <v>0</v>
      </c>
      <c r="AX18" s="11">
        <f>+AW18*I18</f>
        <v>0</v>
      </c>
    </row>
    <row r="19" spans="2:50" ht="60" customHeight="1">
      <c r="B19" s="3" t="s">
        <v>26</v>
      </c>
      <c r="C19" s="2" t="s">
        <v>1</v>
      </c>
      <c r="D19" s="2" t="s">
        <v>74</v>
      </c>
      <c r="E19" s="2" t="s">
        <v>76</v>
      </c>
      <c r="F19" s="2" t="s">
        <v>123</v>
      </c>
      <c r="G19" s="8">
        <v>110</v>
      </c>
      <c r="H19" s="8">
        <f t="shared" si="0"/>
        <v>55</v>
      </c>
      <c r="I19" s="15">
        <v>50</v>
      </c>
      <c r="J19" s="2">
        <v>72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>
        <v>6</v>
      </c>
      <c r="Y19" s="2">
        <v>12</v>
      </c>
      <c r="Z19" s="2">
        <v>18</v>
      </c>
      <c r="AA19" s="2">
        <v>18</v>
      </c>
      <c r="AB19" s="2">
        <v>12</v>
      </c>
      <c r="AC19" s="2">
        <v>6</v>
      </c>
      <c r="AD19" s="2"/>
      <c r="AE19" s="2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>
        <f t="shared" si="1"/>
        <v>0</v>
      </c>
      <c r="AX19" s="11">
        <f>+AW19*I19</f>
        <v>0</v>
      </c>
    </row>
    <row r="20" spans="2:50" ht="60" customHeight="1">
      <c r="B20" s="3" t="s">
        <v>33</v>
      </c>
      <c r="C20" s="2" t="s">
        <v>6</v>
      </c>
      <c r="D20" s="2" t="s">
        <v>84</v>
      </c>
      <c r="E20" s="2" t="s">
        <v>85</v>
      </c>
      <c r="F20" s="2" t="s">
        <v>123</v>
      </c>
      <c r="G20" s="9">
        <v>75</v>
      </c>
      <c r="H20" s="8">
        <f t="shared" si="0"/>
        <v>37.5</v>
      </c>
      <c r="I20" s="15">
        <v>35</v>
      </c>
      <c r="J20" s="2">
        <v>96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8</v>
      </c>
      <c r="X20" s="2">
        <v>24</v>
      </c>
      <c r="Y20" s="2">
        <v>24</v>
      </c>
      <c r="Z20" s="2">
        <v>24</v>
      </c>
      <c r="AA20" s="2">
        <v>8</v>
      </c>
      <c r="AB20" s="2">
        <v>8</v>
      </c>
      <c r="AC20" s="2"/>
      <c r="AD20" s="2"/>
      <c r="AE20" s="2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>
        <f t="shared" si="1"/>
        <v>0</v>
      </c>
      <c r="AX20" s="11">
        <f>+AW20*I20</f>
        <v>0</v>
      </c>
    </row>
    <row r="21" spans="2:50" ht="60" customHeight="1">
      <c r="B21" s="3" t="s">
        <v>55</v>
      </c>
      <c r="C21" s="2" t="s">
        <v>15</v>
      </c>
      <c r="D21" s="2" t="s">
        <v>84</v>
      </c>
      <c r="E21" s="2" t="s">
        <v>101</v>
      </c>
      <c r="F21" s="2" t="s">
        <v>123</v>
      </c>
      <c r="G21" s="9">
        <v>120</v>
      </c>
      <c r="H21" s="8">
        <f t="shared" si="0"/>
        <v>60</v>
      </c>
      <c r="I21" s="15">
        <v>54</v>
      </c>
      <c r="J21" s="2">
        <v>120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>
        <v>10</v>
      </c>
      <c r="X21" s="2">
        <v>30</v>
      </c>
      <c r="Y21" s="2">
        <v>30</v>
      </c>
      <c r="Z21" s="2">
        <v>30</v>
      </c>
      <c r="AA21" s="2">
        <v>10</v>
      </c>
      <c r="AB21" s="2">
        <v>10</v>
      </c>
      <c r="AC21" s="2"/>
      <c r="AD21" s="2"/>
      <c r="AE21" s="2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>
        <f t="shared" si="1"/>
        <v>0</v>
      </c>
      <c r="AX21" s="11">
        <f>+AW21*I21</f>
        <v>0</v>
      </c>
    </row>
    <row r="22" spans="2:50" ht="60" customHeight="1">
      <c r="B22" s="3" t="s">
        <v>49</v>
      </c>
      <c r="C22" s="2" t="s">
        <v>13</v>
      </c>
      <c r="D22" s="2" t="s">
        <v>84</v>
      </c>
      <c r="E22" s="2" t="s">
        <v>98</v>
      </c>
      <c r="F22" s="2" t="s">
        <v>123</v>
      </c>
      <c r="G22" s="9">
        <v>152</v>
      </c>
      <c r="H22" s="8">
        <f t="shared" si="0"/>
        <v>76</v>
      </c>
      <c r="I22" s="15">
        <v>69</v>
      </c>
      <c r="J22" s="2">
        <v>72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6</v>
      </c>
      <c r="Y22" s="2">
        <v>12</v>
      </c>
      <c r="Z22" s="2">
        <v>18</v>
      </c>
      <c r="AA22" s="2">
        <v>18</v>
      </c>
      <c r="AB22" s="2">
        <v>12</v>
      </c>
      <c r="AC22" s="2">
        <v>6</v>
      </c>
      <c r="AD22" s="2"/>
      <c r="AE22" s="2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>
        <f t="shared" si="1"/>
        <v>0</v>
      </c>
      <c r="AX22" s="11">
        <f>+AW22*I22</f>
        <v>0</v>
      </c>
    </row>
    <row r="23" spans="2:50" ht="60" customHeight="1">
      <c r="B23" s="3" t="s">
        <v>67</v>
      </c>
      <c r="C23" s="2" t="s">
        <v>21</v>
      </c>
      <c r="D23" s="2" t="s">
        <v>107</v>
      </c>
      <c r="E23" s="2" t="s">
        <v>112</v>
      </c>
      <c r="F23" s="2" t="s">
        <v>122</v>
      </c>
      <c r="G23" s="9">
        <v>65</v>
      </c>
      <c r="H23" s="8">
        <f t="shared" si="0"/>
        <v>32.5</v>
      </c>
      <c r="I23" s="15">
        <v>31</v>
      </c>
      <c r="J23" s="2">
        <v>96</v>
      </c>
      <c r="K23" s="2"/>
      <c r="L23" s="2"/>
      <c r="M23" s="2"/>
      <c r="N23" s="2"/>
      <c r="O23" s="2"/>
      <c r="P23" s="2"/>
      <c r="Q23" s="2"/>
      <c r="R23" s="2"/>
      <c r="S23" s="2">
        <v>8</v>
      </c>
      <c r="T23" s="2">
        <v>8</v>
      </c>
      <c r="U23" s="2">
        <v>16</v>
      </c>
      <c r="V23" s="2">
        <v>24</v>
      </c>
      <c r="W23" s="2">
        <v>24</v>
      </c>
      <c r="X23" s="2">
        <v>16</v>
      </c>
      <c r="Y23" s="2"/>
      <c r="Z23" s="2"/>
      <c r="AA23" s="2"/>
      <c r="AB23" s="2"/>
      <c r="AC23" s="2"/>
      <c r="AD23" s="2"/>
      <c r="AE23" s="2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>
        <f t="shared" si="1"/>
        <v>0</v>
      </c>
      <c r="AX23" s="11">
        <f>+AW23*I23</f>
        <v>0</v>
      </c>
    </row>
    <row r="24" spans="2:50" ht="60" customHeight="1">
      <c r="B24" s="3" t="s">
        <v>63</v>
      </c>
      <c r="C24" s="2" t="s">
        <v>18</v>
      </c>
      <c r="D24" s="2" t="s">
        <v>107</v>
      </c>
      <c r="E24" s="2" t="s">
        <v>108</v>
      </c>
      <c r="F24" s="2" t="s">
        <v>123</v>
      </c>
      <c r="G24" s="9">
        <v>75</v>
      </c>
      <c r="H24" s="8">
        <f t="shared" si="0"/>
        <v>37.5</v>
      </c>
      <c r="I24" s="15">
        <v>35</v>
      </c>
      <c r="J24" s="2">
        <v>96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v>8</v>
      </c>
      <c r="Y24" s="2">
        <v>16</v>
      </c>
      <c r="Z24" s="2">
        <v>24</v>
      </c>
      <c r="AA24" s="2">
        <v>24</v>
      </c>
      <c r="AB24" s="2">
        <v>16</v>
      </c>
      <c r="AC24" s="2">
        <v>8</v>
      </c>
      <c r="AD24" s="2"/>
      <c r="AE24" s="2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>
        <f t="shared" si="1"/>
        <v>0</v>
      </c>
      <c r="AX24" s="11">
        <f>+AW24*I24</f>
        <v>0</v>
      </c>
    </row>
    <row r="25" spans="2:50" ht="60" customHeight="1">
      <c r="B25" s="3" t="s">
        <v>37</v>
      </c>
      <c r="C25" s="2" t="s">
        <v>8</v>
      </c>
      <c r="D25" s="2" t="s">
        <v>84</v>
      </c>
      <c r="E25" s="2" t="s">
        <v>89</v>
      </c>
      <c r="F25" s="2" t="s">
        <v>123</v>
      </c>
      <c r="G25" s="9">
        <v>75</v>
      </c>
      <c r="H25" s="8">
        <f t="shared" si="0"/>
        <v>37.5</v>
      </c>
      <c r="I25" s="15">
        <v>35</v>
      </c>
      <c r="J25" s="2">
        <v>96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8</v>
      </c>
      <c r="X25" s="2">
        <v>24</v>
      </c>
      <c r="Y25" s="2">
        <v>24</v>
      </c>
      <c r="Z25" s="2">
        <v>24</v>
      </c>
      <c r="AA25" s="2">
        <v>8</v>
      </c>
      <c r="AB25" s="2">
        <v>8</v>
      </c>
      <c r="AC25" s="2"/>
      <c r="AD25" s="2"/>
      <c r="AE25" s="2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>
        <f t="shared" si="1"/>
        <v>0</v>
      </c>
      <c r="AX25" s="11">
        <f>+AW25*I25</f>
        <v>0</v>
      </c>
    </row>
    <row r="26" spans="2:50" ht="60" customHeight="1">
      <c r="B26" s="3" t="s">
        <v>43</v>
      </c>
      <c r="C26" s="2" t="s">
        <v>11</v>
      </c>
      <c r="D26" s="2" t="s">
        <v>84</v>
      </c>
      <c r="E26" s="2" t="s">
        <v>95</v>
      </c>
      <c r="F26" s="2" t="s">
        <v>123</v>
      </c>
      <c r="G26" s="9">
        <v>95</v>
      </c>
      <c r="H26" s="8">
        <f t="shared" si="0"/>
        <v>47.5</v>
      </c>
      <c r="I26" s="15">
        <v>44</v>
      </c>
      <c r="J26" s="2">
        <v>120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v>10</v>
      </c>
      <c r="Y26" s="2">
        <v>20</v>
      </c>
      <c r="Z26" s="2">
        <v>30</v>
      </c>
      <c r="AA26" s="2">
        <v>30</v>
      </c>
      <c r="AB26" s="2">
        <v>20</v>
      </c>
      <c r="AC26" s="2">
        <v>10</v>
      </c>
      <c r="AD26" s="2"/>
      <c r="AE26" s="2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>
        <f t="shared" si="1"/>
        <v>0</v>
      </c>
      <c r="AX26" s="11">
        <f>+AW26*I26</f>
        <v>0</v>
      </c>
    </row>
    <row r="27" spans="2:50" ht="60" customHeight="1">
      <c r="B27" s="3" t="s">
        <v>25</v>
      </c>
      <c r="C27" s="2" t="s">
        <v>0</v>
      </c>
      <c r="D27" s="2" t="s">
        <v>74</v>
      </c>
      <c r="E27" s="2" t="s">
        <v>75</v>
      </c>
      <c r="F27" s="2" t="s">
        <v>123</v>
      </c>
      <c r="G27" s="8">
        <v>110</v>
      </c>
      <c r="H27" s="8">
        <f t="shared" si="0"/>
        <v>55</v>
      </c>
      <c r="I27" s="15">
        <v>50</v>
      </c>
      <c r="J27" s="2">
        <v>120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10</v>
      </c>
      <c r="Y27" s="2">
        <v>20</v>
      </c>
      <c r="Z27" s="2">
        <v>30</v>
      </c>
      <c r="AA27" s="2">
        <v>30</v>
      </c>
      <c r="AB27" s="2">
        <v>20</v>
      </c>
      <c r="AC27" s="2">
        <v>10</v>
      </c>
      <c r="AD27" s="2"/>
      <c r="AE27" s="2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>
        <f t="shared" si="1"/>
        <v>0</v>
      </c>
      <c r="AX27" s="11">
        <f>+AW27*I27</f>
        <v>0</v>
      </c>
    </row>
    <row r="28" spans="2:50" ht="60" customHeight="1">
      <c r="B28" s="3" t="s">
        <v>47</v>
      </c>
      <c r="C28" s="2" t="s">
        <v>13</v>
      </c>
      <c r="D28" s="2" t="s">
        <v>84</v>
      </c>
      <c r="E28" s="2" t="s">
        <v>95</v>
      </c>
      <c r="F28" s="2" t="s">
        <v>122</v>
      </c>
      <c r="G28" s="9">
        <v>80</v>
      </c>
      <c r="H28" s="8">
        <f t="shared" si="0"/>
        <v>40</v>
      </c>
      <c r="I28" s="15">
        <v>37</v>
      </c>
      <c r="J28" s="2">
        <v>96</v>
      </c>
      <c r="K28" s="2"/>
      <c r="L28" s="2"/>
      <c r="M28" s="2"/>
      <c r="N28" s="2"/>
      <c r="O28" s="2"/>
      <c r="P28" s="2"/>
      <c r="Q28" s="2"/>
      <c r="R28" s="2"/>
      <c r="S28" s="2">
        <v>8</v>
      </c>
      <c r="T28" s="2">
        <v>8</v>
      </c>
      <c r="U28" s="2">
        <v>16</v>
      </c>
      <c r="V28" s="2">
        <v>24</v>
      </c>
      <c r="W28" s="2">
        <v>24</v>
      </c>
      <c r="X28" s="2">
        <v>16</v>
      </c>
      <c r="Y28" s="2"/>
      <c r="Z28" s="2"/>
      <c r="AA28" s="2"/>
      <c r="AB28" s="2"/>
      <c r="AC28" s="2"/>
      <c r="AD28" s="2"/>
      <c r="AE28" s="2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>
        <f t="shared" si="1"/>
        <v>0</v>
      </c>
      <c r="AX28" s="11">
        <f>+AW28*I28</f>
        <v>0</v>
      </c>
    </row>
    <row r="29" spans="2:50" ht="60" customHeight="1">
      <c r="B29" s="3" t="s">
        <v>42</v>
      </c>
      <c r="C29" s="2" t="s">
        <v>10</v>
      </c>
      <c r="D29" s="2" t="s">
        <v>84</v>
      </c>
      <c r="E29" s="2" t="s">
        <v>94</v>
      </c>
      <c r="F29" s="2" t="s">
        <v>122</v>
      </c>
      <c r="G29" s="9">
        <v>75</v>
      </c>
      <c r="H29" s="8">
        <f t="shared" si="0"/>
        <v>37.5</v>
      </c>
      <c r="I29" s="15">
        <v>35</v>
      </c>
      <c r="J29" s="2">
        <v>96</v>
      </c>
      <c r="K29" s="2"/>
      <c r="L29" s="2"/>
      <c r="M29" s="2"/>
      <c r="N29" s="2"/>
      <c r="O29" s="2"/>
      <c r="P29" s="2"/>
      <c r="Q29" s="2"/>
      <c r="R29" s="2"/>
      <c r="S29" s="2">
        <v>8</v>
      </c>
      <c r="T29" s="2">
        <v>8</v>
      </c>
      <c r="U29" s="2">
        <v>16</v>
      </c>
      <c r="V29" s="2">
        <v>24</v>
      </c>
      <c r="W29" s="2">
        <v>24</v>
      </c>
      <c r="X29" s="2">
        <v>16</v>
      </c>
      <c r="Y29" s="2"/>
      <c r="Z29" s="2"/>
      <c r="AA29" s="2"/>
      <c r="AB29" s="2"/>
      <c r="AC29" s="2"/>
      <c r="AD29" s="2"/>
      <c r="AE29" s="2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>
        <f t="shared" si="1"/>
        <v>0</v>
      </c>
      <c r="AX29" s="11">
        <f>+AW29*I29</f>
        <v>0</v>
      </c>
    </row>
    <row r="30" spans="2:50" ht="60" customHeight="1">
      <c r="B30" s="3" t="s">
        <v>40</v>
      </c>
      <c r="C30" s="2" t="s">
        <v>9</v>
      </c>
      <c r="D30" s="2" t="s">
        <v>84</v>
      </c>
      <c r="E30" s="2" t="s">
        <v>92</v>
      </c>
      <c r="F30" s="2" t="s">
        <v>122</v>
      </c>
      <c r="G30" s="9">
        <v>75</v>
      </c>
      <c r="H30" s="8">
        <f t="shared" si="0"/>
        <v>37.5</v>
      </c>
      <c r="I30" s="15">
        <v>35</v>
      </c>
      <c r="J30" s="2">
        <v>96</v>
      </c>
      <c r="K30" s="2"/>
      <c r="L30" s="2"/>
      <c r="M30" s="2"/>
      <c r="N30" s="2"/>
      <c r="O30" s="2"/>
      <c r="P30" s="2"/>
      <c r="Q30" s="2"/>
      <c r="R30" s="2"/>
      <c r="S30" s="2">
        <v>8</v>
      </c>
      <c r="T30" s="2">
        <v>8</v>
      </c>
      <c r="U30" s="2">
        <v>16</v>
      </c>
      <c r="V30" s="2">
        <v>24</v>
      </c>
      <c r="W30" s="2">
        <v>24</v>
      </c>
      <c r="X30" s="2">
        <v>16</v>
      </c>
      <c r="Y30" s="2"/>
      <c r="Z30" s="2"/>
      <c r="AA30" s="2"/>
      <c r="AB30" s="2"/>
      <c r="AC30" s="2"/>
      <c r="AD30" s="2"/>
      <c r="AE30" s="2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>
        <f t="shared" si="1"/>
        <v>0</v>
      </c>
      <c r="AX30" s="11">
        <f>+AW30*I30</f>
        <v>0</v>
      </c>
    </row>
    <row r="31" spans="2:50" ht="60" customHeight="1">
      <c r="B31" s="3" t="s">
        <v>45</v>
      </c>
      <c r="C31" s="2" t="s">
        <v>11</v>
      </c>
      <c r="D31" s="2" t="s">
        <v>84</v>
      </c>
      <c r="E31" s="2" t="s">
        <v>77</v>
      </c>
      <c r="F31" s="2" t="s">
        <v>123</v>
      </c>
      <c r="G31" s="9">
        <v>85</v>
      </c>
      <c r="H31" s="8">
        <f t="shared" si="0"/>
        <v>42.5</v>
      </c>
      <c r="I31" s="15">
        <v>39</v>
      </c>
      <c r="J31" s="2">
        <v>120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v>10</v>
      </c>
      <c r="Y31" s="2">
        <v>20</v>
      </c>
      <c r="Z31" s="2">
        <v>30</v>
      </c>
      <c r="AA31" s="2">
        <v>30</v>
      </c>
      <c r="AB31" s="2">
        <v>20</v>
      </c>
      <c r="AC31" s="2">
        <v>10</v>
      </c>
      <c r="AD31" s="2"/>
      <c r="AE31" s="2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>
        <f t="shared" si="1"/>
        <v>0</v>
      </c>
      <c r="AX31" s="11">
        <f>+AW31*I31</f>
        <v>0</v>
      </c>
    </row>
    <row r="32" spans="2:50" ht="60" customHeight="1">
      <c r="B32" s="3" t="s">
        <v>65</v>
      </c>
      <c r="C32" s="2" t="s">
        <v>20</v>
      </c>
      <c r="D32" s="2" t="s">
        <v>107</v>
      </c>
      <c r="E32" s="2" t="s">
        <v>110</v>
      </c>
      <c r="F32" s="2" t="s">
        <v>123</v>
      </c>
      <c r="G32" s="9">
        <v>65</v>
      </c>
      <c r="H32" s="8">
        <f t="shared" si="0"/>
        <v>32.5</v>
      </c>
      <c r="I32" s="15">
        <v>30</v>
      </c>
      <c r="J32" s="2">
        <v>84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v>7</v>
      </c>
      <c r="X32" s="2">
        <v>21</v>
      </c>
      <c r="Y32" s="2">
        <v>21</v>
      </c>
      <c r="Z32" s="2">
        <v>21</v>
      </c>
      <c r="AA32" s="2">
        <v>7</v>
      </c>
      <c r="AB32" s="2">
        <v>7</v>
      </c>
      <c r="AC32" s="2"/>
      <c r="AD32" s="2"/>
      <c r="AE32" s="2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>
        <f t="shared" si="1"/>
        <v>0</v>
      </c>
      <c r="AX32" s="11">
        <f>+AW32*I32</f>
        <v>0</v>
      </c>
    </row>
    <row r="33" spans="2:50" ht="60" customHeight="1">
      <c r="B33" s="3" t="s">
        <v>30</v>
      </c>
      <c r="C33" s="2" t="s">
        <v>5</v>
      </c>
      <c r="D33" s="2" t="s">
        <v>78</v>
      </c>
      <c r="E33" s="2" t="s">
        <v>81</v>
      </c>
      <c r="F33" s="2" t="s">
        <v>123</v>
      </c>
      <c r="G33" s="8">
        <v>95</v>
      </c>
      <c r="H33" s="8">
        <f t="shared" si="0"/>
        <v>47.5</v>
      </c>
      <c r="I33" s="15">
        <v>41</v>
      </c>
      <c r="J33" s="2">
        <v>120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>
        <v>10</v>
      </c>
      <c r="X33" s="2">
        <v>30</v>
      </c>
      <c r="Y33" s="2">
        <v>30</v>
      </c>
      <c r="Z33" s="2">
        <v>30</v>
      </c>
      <c r="AA33" s="2">
        <v>10</v>
      </c>
      <c r="AB33" s="2">
        <v>10</v>
      </c>
      <c r="AC33" s="2"/>
      <c r="AD33" s="2"/>
      <c r="AE33" s="2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>
        <f t="shared" si="1"/>
        <v>0</v>
      </c>
      <c r="AX33" s="11">
        <f>+AW33*I33</f>
        <v>0</v>
      </c>
    </row>
    <row r="34" spans="2:50" ht="60" customHeight="1">
      <c r="B34" s="3" t="s">
        <v>36</v>
      </c>
      <c r="C34" s="2" t="s">
        <v>7</v>
      </c>
      <c r="D34" s="2" t="s">
        <v>84</v>
      </c>
      <c r="E34" s="2" t="s">
        <v>88</v>
      </c>
      <c r="F34" s="2" t="s">
        <v>123</v>
      </c>
      <c r="G34" s="9">
        <v>75</v>
      </c>
      <c r="H34" s="8">
        <f t="shared" si="0"/>
        <v>37.5</v>
      </c>
      <c r="I34" s="15">
        <v>35</v>
      </c>
      <c r="J34" s="2">
        <v>96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>
        <v>8</v>
      </c>
      <c r="X34" s="2">
        <v>24</v>
      </c>
      <c r="Y34" s="2">
        <v>24</v>
      </c>
      <c r="Z34" s="2">
        <v>24</v>
      </c>
      <c r="AA34" s="2">
        <v>8</v>
      </c>
      <c r="AB34" s="2">
        <v>8</v>
      </c>
      <c r="AC34" s="2"/>
      <c r="AD34" s="2"/>
      <c r="AE34" s="2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>
        <f t="shared" si="1"/>
        <v>0</v>
      </c>
      <c r="AX34" s="11">
        <f>+AW34*I34</f>
        <v>0</v>
      </c>
    </row>
    <row r="35" spans="2:50" ht="60" customHeight="1">
      <c r="B35" s="3" t="s">
        <v>44</v>
      </c>
      <c r="C35" s="2" t="s">
        <v>11</v>
      </c>
      <c r="D35" s="2" t="s">
        <v>84</v>
      </c>
      <c r="E35" s="2" t="s">
        <v>96</v>
      </c>
      <c r="F35" s="2" t="s">
        <v>123</v>
      </c>
      <c r="G35" s="9">
        <v>85</v>
      </c>
      <c r="H35" s="8">
        <f t="shared" si="0"/>
        <v>42.5</v>
      </c>
      <c r="I35" s="15">
        <v>39</v>
      </c>
      <c r="J35" s="2">
        <v>120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>
        <v>10</v>
      </c>
      <c r="Y35" s="2">
        <v>20</v>
      </c>
      <c r="Z35" s="2">
        <v>30</v>
      </c>
      <c r="AA35" s="2">
        <v>30</v>
      </c>
      <c r="AB35" s="2">
        <v>20</v>
      </c>
      <c r="AC35" s="2">
        <v>10</v>
      </c>
      <c r="AD35" s="2"/>
      <c r="AE35" s="2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>
        <f t="shared" si="1"/>
        <v>0</v>
      </c>
      <c r="AX35" s="11">
        <f>+AW35*I35</f>
        <v>0</v>
      </c>
    </row>
    <row r="36" spans="2:50" ht="60" customHeight="1">
      <c r="B36" s="3" t="s">
        <v>60</v>
      </c>
      <c r="C36" s="2" t="s">
        <v>18</v>
      </c>
      <c r="D36" s="2" t="s">
        <v>84</v>
      </c>
      <c r="E36" s="2" t="s">
        <v>104</v>
      </c>
      <c r="F36" s="2" t="s">
        <v>122</v>
      </c>
      <c r="G36" s="9">
        <v>110</v>
      </c>
      <c r="H36" s="8">
        <f t="shared" ref="H36:H52" si="2">+G36/2</f>
        <v>55</v>
      </c>
      <c r="I36" s="15">
        <v>52</v>
      </c>
      <c r="J36" s="2">
        <v>120</v>
      </c>
      <c r="K36" s="2"/>
      <c r="L36" s="2"/>
      <c r="M36" s="2"/>
      <c r="N36" s="2"/>
      <c r="O36" s="2"/>
      <c r="P36" s="2"/>
      <c r="Q36" s="2"/>
      <c r="R36" s="2"/>
      <c r="S36" s="2">
        <v>10</v>
      </c>
      <c r="T36" s="2">
        <v>10</v>
      </c>
      <c r="U36" s="2">
        <v>20</v>
      </c>
      <c r="V36" s="2">
        <v>30</v>
      </c>
      <c r="W36" s="2">
        <v>30</v>
      </c>
      <c r="X36" s="2">
        <v>20</v>
      </c>
      <c r="Y36" s="2"/>
      <c r="Z36" s="2"/>
      <c r="AA36" s="2"/>
      <c r="AB36" s="2"/>
      <c r="AC36" s="2"/>
      <c r="AD36" s="2"/>
      <c r="AE36" s="2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>
        <f t="shared" ref="AW36:AW52" si="3">+SUM(AD36:AV36)</f>
        <v>0</v>
      </c>
      <c r="AX36" s="11">
        <f>+AW36*I36</f>
        <v>0</v>
      </c>
    </row>
    <row r="37" spans="2:50" ht="60" customHeight="1">
      <c r="B37" s="3" t="s">
        <v>72</v>
      </c>
      <c r="C37" s="2" t="s">
        <v>23</v>
      </c>
      <c r="D37" s="2" t="s">
        <v>113</v>
      </c>
      <c r="E37" s="2" t="s">
        <v>117</v>
      </c>
      <c r="F37" s="2" t="s">
        <v>123</v>
      </c>
      <c r="G37" s="9">
        <v>145</v>
      </c>
      <c r="H37" s="8">
        <f t="shared" si="2"/>
        <v>72.5</v>
      </c>
      <c r="I37" s="15">
        <v>63</v>
      </c>
      <c r="J37" s="2">
        <v>96</v>
      </c>
      <c r="K37" s="2">
        <v>8</v>
      </c>
      <c r="L37" s="2">
        <v>8</v>
      </c>
      <c r="M37" s="2">
        <v>16</v>
      </c>
      <c r="N37" s="2">
        <v>16</v>
      </c>
      <c r="O37" s="2">
        <v>16</v>
      </c>
      <c r="P37" s="2">
        <v>16</v>
      </c>
      <c r="Q37" s="2">
        <v>8</v>
      </c>
      <c r="R37" s="2">
        <v>8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>
        <f t="shared" si="3"/>
        <v>0</v>
      </c>
      <c r="AX37" s="11">
        <f>+AW37*I37</f>
        <v>0</v>
      </c>
    </row>
    <row r="38" spans="2:50" ht="60" customHeight="1">
      <c r="B38" s="3" t="s">
        <v>46</v>
      </c>
      <c r="C38" s="2" t="s">
        <v>12</v>
      </c>
      <c r="D38" s="2" t="s">
        <v>84</v>
      </c>
      <c r="E38" s="2" t="s">
        <v>90</v>
      </c>
      <c r="F38" s="2" t="s">
        <v>122</v>
      </c>
      <c r="G38" s="9">
        <v>80</v>
      </c>
      <c r="H38" s="8">
        <f t="shared" si="2"/>
        <v>40</v>
      </c>
      <c r="I38" s="15">
        <v>37</v>
      </c>
      <c r="J38" s="2">
        <v>96</v>
      </c>
      <c r="K38" s="2"/>
      <c r="L38" s="2"/>
      <c r="M38" s="2"/>
      <c r="N38" s="2"/>
      <c r="O38" s="2"/>
      <c r="P38" s="2"/>
      <c r="Q38" s="2"/>
      <c r="R38" s="2"/>
      <c r="S38" s="2">
        <v>8</v>
      </c>
      <c r="T38" s="2">
        <v>8</v>
      </c>
      <c r="U38" s="2">
        <v>16</v>
      </c>
      <c r="V38" s="2">
        <v>24</v>
      </c>
      <c r="W38" s="2">
        <v>24</v>
      </c>
      <c r="X38" s="2">
        <v>16</v>
      </c>
      <c r="Y38" s="2"/>
      <c r="Z38" s="2"/>
      <c r="AA38" s="2"/>
      <c r="AB38" s="2"/>
      <c r="AC38" s="2"/>
      <c r="AD38" s="2"/>
      <c r="AE38" s="2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>
        <f t="shared" si="3"/>
        <v>0</v>
      </c>
      <c r="AX38" s="11">
        <f>+AW38*I38</f>
        <v>0</v>
      </c>
    </row>
    <row r="39" spans="2:50" ht="60" customHeight="1">
      <c r="B39" s="3" t="s">
        <v>57</v>
      </c>
      <c r="C39" s="2" t="s">
        <v>16</v>
      </c>
      <c r="D39" s="2" t="s">
        <v>84</v>
      </c>
      <c r="E39" s="2" t="s">
        <v>103</v>
      </c>
      <c r="F39" s="2" t="s">
        <v>122</v>
      </c>
      <c r="G39" s="9">
        <v>85.502867062500016</v>
      </c>
      <c r="H39" s="8">
        <f t="shared" si="2"/>
        <v>42.751433531250008</v>
      </c>
      <c r="I39" s="15">
        <v>39</v>
      </c>
      <c r="J39" s="2">
        <v>96</v>
      </c>
      <c r="K39" s="2"/>
      <c r="L39" s="2"/>
      <c r="M39" s="2"/>
      <c r="N39" s="2"/>
      <c r="O39" s="2"/>
      <c r="P39" s="2"/>
      <c r="Q39" s="2"/>
      <c r="R39" s="2"/>
      <c r="S39" s="2">
        <v>8</v>
      </c>
      <c r="T39" s="2">
        <v>8</v>
      </c>
      <c r="U39" s="2">
        <v>16</v>
      </c>
      <c r="V39" s="2">
        <v>24</v>
      </c>
      <c r="W39" s="2">
        <v>24</v>
      </c>
      <c r="X39" s="2">
        <v>16</v>
      </c>
      <c r="Y39" s="2"/>
      <c r="Z39" s="2"/>
      <c r="AA39" s="2"/>
      <c r="AB39" s="2"/>
      <c r="AC39" s="2"/>
      <c r="AD39" s="2"/>
      <c r="AE39" s="2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>
        <f t="shared" si="3"/>
        <v>0</v>
      </c>
      <c r="AX39" s="11">
        <f>+AW39*I39</f>
        <v>0</v>
      </c>
    </row>
    <row r="40" spans="2:50" ht="60" customHeight="1">
      <c r="B40" s="3" t="s">
        <v>70</v>
      </c>
      <c r="C40" s="2" t="s">
        <v>22</v>
      </c>
      <c r="D40" s="2" t="s">
        <v>113</v>
      </c>
      <c r="E40" s="2" t="s">
        <v>115</v>
      </c>
      <c r="F40" s="2" t="s">
        <v>123</v>
      </c>
      <c r="G40" s="9">
        <v>145</v>
      </c>
      <c r="H40" s="8">
        <f t="shared" si="2"/>
        <v>72.5</v>
      </c>
      <c r="I40" s="15">
        <v>63</v>
      </c>
      <c r="J40" s="2">
        <v>144</v>
      </c>
      <c r="K40" s="2">
        <v>12</v>
      </c>
      <c r="L40" s="2">
        <v>12</v>
      </c>
      <c r="M40" s="2">
        <v>24</v>
      </c>
      <c r="N40" s="2">
        <v>24</v>
      </c>
      <c r="O40" s="2">
        <v>24</v>
      </c>
      <c r="P40" s="2">
        <v>24</v>
      </c>
      <c r="Q40" s="2">
        <v>12</v>
      </c>
      <c r="R40" s="2">
        <v>12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>
        <f t="shared" si="3"/>
        <v>0</v>
      </c>
      <c r="AX40" s="11">
        <f>+AW40*I40</f>
        <v>0</v>
      </c>
    </row>
    <row r="41" spans="2:50" ht="60" customHeight="1">
      <c r="B41" s="3" t="s">
        <v>73</v>
      </c>
      <c r="C41" s="2" t="s">
        <v>24</v>
      </c>
      <c r="D41" s="2" t="s">
        <v>113</v>
      </c>
      <c r="E41" s="2" t="s">
        <v>118</v>
      </c>
      <c r="F41" s="2" t="s">
        <v>123</v>
      </c>
      <c r="G41" s="9">
        <v>145</v>
      </c>
      <c r="H41" s="8">
        <f t="shared" si="2"/>
        <v>72.5</v>
      </c>
      <c r="I41" s="15">
        <v>63</v>
      </c>
      <c r="J41" s="2">
        <v>120</v>
      </c>
      <c r="K41" s="2">
        <v>10</v>
      </c>
      <c r="L41" s="2">
        <v>10</v>
      </c>
      <c r="M41" s="2">
        <v>20</v>
      </c>
      <c r="N41" s="2">
        <v>20</v>
      </c>
      <c r="O41" s="2">
        <v>20</v>
      </c>
      <c r="P41" s="2">
        <v>20</v>
      </c>
      <c r="Q41" s="2">
        <v>10</v>
      </c>
      <c r="R41" s="2">
        <v>10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>
        <f t="shared" si="3"/>
        <v>0</v>
      </c>
      <c r="AX41" s="11">
        <f>+AW41*I41</f>
        <v>0</v>
      </c>
    </row>
    <row r="42" spans="2:50" ht="60" customHeight="1">
      <c r="B42" s="3" t="s">
        <v>48</v>
      </c>
      <c r="C42" s="2" t="s">
        <v>13</v>
      </c>
      <c r="D42" s="2" t="s">
        <v>84</v>
      </c>
      <c r="E42" s="2" t="s">
        <v>97</v>
      </c>
      <c r="F42" s="2" t="s">
        <v>123</v>
      </c>
      <c r="G42" s="9">
        <v>152</v>
      </c>
      <c r="H42" s="8">
        <f t="shared" si="2"/>
        <v>76</v>
      </c>
      <c r="I42" s="15">
        <v>69</v>
      </c>
      <c r="J42" s="2">
        <v>72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>
        <v>6</v>
      </c>
      <c r="Y42" s="2">
        <v>12</v>
      </c>
      <c r="Z42" s="2">
        <v>18</v>
      </c>
      <c r="AA42" s="2">
        <v>18</v>
      </c>
      <c r="AB42" s="2">
        <v>12</v>
      </c>
      <c r="AC42" s="2">
        <v>6</v>
      </c>
      <c r="AD42" s="2"/>
      <c r="AE42" s="2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>
        <f t="shared" si="3"/>
        <v>0</v>
      </c>
      <c r="AX42" s="11">
        <f>+AW42*I42</f>
        <v>0</v>
      </c>
    </row>
    <row r="43" spans="2:50" ht="60" customHeight="1">
      <c r="B43" s="3" t="s">
        <v>64</v>
      </c>
      <c r="C43" s="2" t="s">
        <v>19</v>
      </c>
      <c r="D43" s="2" t="s">
        <v>107</v>
      </c>
      <c r="E43" s="2" t="s">
        <v>109</v>
      </c>
      <c r="F43" s="2" t="s">
        <v>123</v>
      </c>
      <c r="G43" s="9">
        <v>75</v>
      </c>
      <c r="H43" s="8">
        <f t="shared" si="2"/>
        <v>37.5</v>
      </c>
      <c r="I43" s="15">
        <v>35</v>
      </c>
      <c r="J43" s="2">
        <v>96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8</v>
      </c>
      <c r="Y43" s="2">
        <v>16</v>
      </c>
      <c r="Z43" s="2">
        <v>24</v>
      </c>
      <c r="AA43" s="2">
        <v>24</v>
      </c>
      <c r="AB43" s="2">
        <v>16</v>
      </c>
      <c r="AC43" s="2">
        <v>8</v>
      </c>
      <c r="AD43" s="2"/>
      <c r="AE43" s="2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>
        <f t="shared" si="3"/>
        <v>0</v>
      </c>
      <c r="AX43" s="11">
        <f>+AW43*I43</f>
        <v>0</v>
      </c>
    </row>
    <row r="44" spans="2:50" ht="60" customHeight="1">
      <c r="B44" s="3" t="s">
        <v>51</v>
      </c>
      <c r="C44" s="2" t="s">
        <v>14</v>
      </c>
      <c r="D44" s="2" t="s">
        <v>84</v>
      </c>
      <c r="E44" s="2" t="s">
        <v>100</v>
      </c>
      <c r="F44" s="2" t="s">
        <v>123</v>
      </c>
      <c r="G44" s="9">
        <v>85.502867062500016</v>
      </c>
      <c r="H44" s="8">
        <f t="shared" si="2"/>
        <v>42.751433531250008</v>
      </c>
      <c r="I44" s="15">
        <v>39</v>
      </c>
      <c r="J44" s="2">
        <v>96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>
        <v>8</v>
      </c>
      <c r="Y44" s="2">
        <v>16</v>
      </c>
      <c r="Z44" s="2">
        <v>24</v>
      </c>
      <c r="AA44" s="2">
        <v>24</v>
      </c>
      <c r="AB44" s="2">
        <v>16</v>
      </c>
      <c r="AC44" s="2">
        <v>8</v>
      </c>
      <c r="AD44" s="2"/>
      <c r="AE44" s="2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>
        <f t="shared" si="3"/>
        <v>0</v>
      </c>
      <c r="AX44" s="11">
        <f>+AW44*I44</f>
        <v>0</v>
      </c>
    </row>
    <row r="45" spans="2:50" ht="60" customHeight="1">
      <c r="B45" s="3" t="s">
        <v>52</v>
      </c>
      <c r="C45" s="2" t="s">
        <v>15</v>
      </c>
      <c r="D45" s="2" t="s">
        <v>84</v>
      </c>
      <c r="E45" s="2" t="s">
        <v>85</v>
      </c>
      <c r="F45" s="2" t="s">
        <v>123</v>
      </c>
      <c r="G45" s="9">
        <v>85.502867062500016</v>
      </c>
      <c r="H45" s="8">
        <f t="shared" si="2"/>
        <v>42.751433531250008</v>
      </c>
      <c r="I45" s="15">
        <v>39</v>
      </c>
      <c r="J45" s="2">
        <v>96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>
        <v>8</v>
      </c>
      <c r="Y45" s="2">
        <v>16</v>
      </c>
      <c r="Z45" s="2">
        <v>24</v>
      </c>
      <c r="AA45" s="2">
        <v>24</v>
      </c>
      <c r="AB45" s="2">
        <v>16</v>
      </c>
      <c r="AC45" s="2">
        <v>8</v>
      </c>
      <c r="AD45" s="2"/>
      <c r="AE45" s="2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>
        <f t="shared" si="3"/>
        <v>0</v>
      </c>
      <c r="AX45" s="11">
        <f>+AW45*I45</f>
        <v>0</v>
      </c>
    </row>
    <row r="46" spans="2:50" ht="60" customHeight="1">
      <c r="B46" s="3" t="s">
        <v>69</v>
      </c>
      <c r="C46" s="2" t="s">
        <v>22</v>
      </c>
      <c r="D46" s="2" t="s">
        <v>113</v>
      </c>
      <c r="E46" s="2" t="s">
        <v>114</v>
      </c>
      <c r="F46" s="2" t="s">
        <v>123</v>
      </c>
      <c r="G46" s="9">
        <v>145</v>
      </c>
      <c r="H46" s="8">
        <f t="shared" si="2"/>
        <v>72.5</v>
      </c>
      <c r="I46" s="15">
        <v>63</v>
      </c>
      <c r="J46" s="2">
        <v>120</v>
      </c>
      <c r="K46" s="2">
        <v>10</v>
      </c>
      <c r="L46" s="2">
        <v>10</v>
      </c>
      <c r="M46" s="2">
        <v>20</v>
      </c>
      <c r="N46" s="2">
        <v>20</v>
      </c>
      <c r="O46" s="2">
        <v>20</v>
      </c>
      <c r="P46" s="2">
        <v>20</v>
      </c>
      <c r="Q46" s="2">
        <v>10</v>
      </c>
      <c r="R46" s="2">
        <v>10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>
        <f t="shared" si="3"/>
        <v>0</v>
      </c>
      <c r="AX46" s="11">
        <f>+AW46*I46</f>
        <v>0</v>
      </c>
    </row>
    <row r="47" spans="2:50" ht="60" customHeight="1">
      <c r="B47" s="3" t="s">
        <v>32</v>
      </c>
      <c r="C47" s="2" t="s">
        <v>5</v>
      </c>
      <c r="D47" s="2" t="s">
        <v>78</v>
      </c>
      <c r="E47" s="2" t="s">
        <v>83</v>
      </c>
      <c r="F47" s="2" t="s">
        <v>122</v>
      </c>
      <c r="G47" s="8">
        <v>95</v>
      </c>
      <c r="H47" s="8">
        <f t="shared" si="2"/>
        <v>47.5</v>
      </c>
      <c r="I47" s="15">
        <v>41</v>
      </c>
      <c r="J47" s="2">
        <v>120</v>
      </c>
      <c r="K47" s="2"/>
      <c r="L47" s="2"/>
      <c r="M47" s="2"/>
      <c r="N47" s="2"/>
      <c r="O47" s="2"/>
      <c r="P47" s="2"/>
      <c r="Q47" s="2"/>
      <c r="R47" s="2"/>
      <c r="S47" s="2">
        <v>10</v>
      </c>
      <c r="T47" s="2">
        <v>10</v>
      </c>
      <c r="U47" s="2">
        <v>20</v>
      </c>
      <c r="V47" s="2">
        <v>30</v>
      </c>
      <c r="W47" s="2">
        <v>30</v>
      </c>
      <c r="X47" s="2">
        <v>20</v>
      </c>
      <c r="Y47" s="2"/>
      <c r="Z47" s="2"/>
      <c r="AA47" s="2"/>
      <c r="AB47" s="2"/>
      <c r="AC47" s="2"/>
      <c r="AD47" s="2"/>
      <c r="AE47" s="2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>
        <f t="shared" si="3"/>
        <v>0</v>
      </c>
      <c r="AX47" s="11">
        <f>+AW47*I47</f>
        <v>0</v>
      </c>
    </row>
    <row r="48" spans="2:50" ht="60" customHeight="1">
      <c r="B48" s="3" t="s">
        <v>28</v>
      </c>
      <c r="C48" s="2" t="s">
        <v>3</v>
      </c>
      <c r="D48" s="2" t="s">
        <v>78</v>
      </c>
      <c r="E48" s="2" t="s">
        <v>79</v>
      </c>
      <c r="F48" s="2" t="s">
        <v>123</v>
      </c>
      <c r="G48" s="8">
        <v>95</v>
      </c>
      <c r="H48" s="8">
        <f t="shared" si="2"/>
        <v>47.5</v>
      </c>
      <c r="I48" s="15">
        <v>41</v>
      </c>
      <c r="J48" s="2">
        <v>120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10</v>
      </c>
      <c r="X48" s="2">
        <v>30</v>
      </c>
      <c r="Y48" s="2">
        <v>30</v>
      </c>
      <c r="Z48" s="2">
        <v>30</v>
      </c>
      <c r="AA48" s="2">
        <v>10</v>
      </c>
      <c r="AB48" s="2">
        <v>10</v>
      </c>
      <c r="AC48" s="2"/>
      <c r="AD48" s="2"/>
      <c r="AE48" s="2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>
        <f t="shared" si="3"/>
        <v>0</v>
      </c>
      <c r="AX48" s="11">
        <f>+AW48*I48</f>
        <v>0</v>
      </c>
    </row>
    <row r="49" spans="2:50" ht="60" customHeight="1">
      <c r="B49" s="3" t="s">
        <v>56</v>
      </c>
      <c r="C49" s="2" t="s">
        <v>16</v>
      </c>
      <c r="D49" s="2" t="s">
        <v>84</v>
      </c>
      <c r="E49" s="2" t="s">
        <v>102</v>
      </c>
      <c r="F49" s="2" t="s">
        <v>122</v>
      </c>
      <c r="G49" s="9">
        <v>85.502867062500016</v>
      </c>
      <c r="H49" s="8">
        <f t="shared" si="2"/>
        <v>42.751433531250008</v>
      </c>
      <c r="I49" s="15">
        <v>39</v>
      </c>
      <c r="J49" s="2">
        <v>96</v>
      </c>
      <c r="K49" s="2"/>
      <c r="L49" s="2"/>
      <c r="M49" s="2"/>
      <c r="N49" s="2"/>
      <c r="O49" s="2"/>
      <c r="P49" s="2"/>
      <c r="Q49" s="2"/>
      <c r="R49" s="2"/>
      <c r="S49" s="2">
        <v>8</v>
      </c>
      <c r="T49" s="2">
        <v>8</v>
      </c>
      <c r="U49" s="2">
        <v>16</v>
      </c>
      <c r="V49" s="2">
        <v>24</v>
      </c>
      <c r="W49" s="2">
        <v>24</v>
      </c>
      <c r="X49" s="2">
        <v>16</v>
      </c>
      <c r="Y49" s="2"/>
      <c r="Z49" s="2"/>
      <c r="AA49" s="2"/>
      <c r="AB49" s="2"/>
      <c r="AC49" s="2"/>
      <c r="AD49" s="2"/>
      <c r="AE49" s="2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>
        <f t="shared" si="3"/>
        <v>0</v>
      </c>
      <c r="AX49" s="11">
        <f>+AW49*I49</f>
        <v>0</v>
      </c>
    </row>
    <row r="50" spans="2:50" ht="60" customHeight="1">
      <c r="B50" s="3" t="s">
        <v>29</v>
      </c>
      <c r="C50" s="2" t="s">
        <v>4</v>
      </c>
      <c r="D50" s="2" t="s">
        <v>78</v>
      </c>
      <c r="E50" s="2" t="s">
        <v>80</v>
      </c>
      <c r="F50" s="2" t="s">
        <v>123</v>
      </c>
      <c r="G50" s="8">
        <v>95</v>
      </c>
      <c r="H50" s="8">
        <f t="shared" si="2"/>
        <v>47.5</v>
      </c>
      <c r="I50" s="15">
        <v>41</v>
      </c>
      <c r="J50" s="2">
        <v>120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>
        <v>10</v>
      </c>
      <c r="X50" s="2">
        <v>30</v>
      </c>
      <c r="Y50" s="2">
        <v>30</v>
      </c>
      <c r="Z50" s="2">
        <v>30</v>
      </c>
      <c r="AA50" s="2">
        <v>10</v>
      </c>
      <c r="AB50" s="2">
        <v>10</v>
      </c>
      <c r="AC50" s="2"/>
      <c r="AD50" s="2"/>
      <c r="AE50" s="2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>
        <f t="shared" si="3"/>
        <v>0</v>
      </c>
      <c r="AX50" s="11">
        <f>+AW50*I50</f>
        <v>0</v>
      </c>
    </row>
    <row r="51" spans="2:50" ht="60" customHeight="1">
      <c r="B51" s="3" t="s">
        <v>54</v>
      </c>
      <c r="C51" s="2" t="s">
        <v>15</v>
      </c>
      <c r="D51" s="2" t="s">
        <v>84</v>
      </c>
      <c r="E51" s="2" t="s">
        <v>85</v>
      </c>
      <c r="F51" s="2" t="s">
        <v>123</v>
      </c>
      <c r="G51" s="9">
        <v>120</v>
      </c>
      <c r="H51" s="8">
        <f t="shared" si="2"/>
        <v>60</v>
      </c>
      <c r="I51" s="15">
        <v>54</v>
      </c>
      <c r="J51" s="2">
        <v>120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>
        <v>10</v>
      </c>
      <c r="X51" s="2">
        <v>30</v>
      </c>
      <c r="Y51" s="2">
        <v>30</v>
      </c>
      <c r="Z51" s="2">
        <v>30</v>
      </c>
      <c r="AA51" s="2">
        <v>10</v>
      </c>
      <c r="AB51" s="2">
        <v>10</v>
      </c>
      <c r="AC51" s="2"/>
      <c r="AD51" s="2"/>
      <c r="AE51" s="2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>
        <f t="shared" si="3"/>
        <v>0</v>
      </c>
      <c r="AX51" s="11">
        <f>+AW51*I51</f>
        <v>0</v>
      </c>
    </row>
    <row r="52" spans="2:50" ht="60" customHeight="1">
      <c r="B52" s="3" t="s">
        <v>61</v>
      </c>
      <c r="C52" s="2" t="s">
        <v>18</v>
      </c>
      <c r="D52" s="2" t="s">
        <v>84</v>
      </c>
      <c r="E52" s="2" t="s">
        <v>105</v>
      </c>
      <c r="F52" s="2" t="s">
        <v>123</v>
      </c>
      <c r="G52" s="9">
        <v>90</v>
      </c>
      <c r="H52" s="8">
        <f t="shared" si="2"/>
        <v>45</v>
      </c>
      <c r="I52" s="15">
        <v>41</v>
      </c>
      <c r="J52" s="2">
        <v>96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>
        <v>8</v>
      </c>
      <c r="X52" s="2">
        <v>24</v>
      </c>
      <c r="Y52" s="2">
        <v>24</v>
      </c>
      <c r="Z52" s="2">
        <v>24</v>
      </c>
      <c r="AA52" s="2">
        <v>8</v>
      </c>
      <c r="AB52" s="2">
        <v>8</v>
      </c>
      <c r="AC52" s="2"/>
      <c r="AD52" s="2"/>
      <c r="AE52" s="2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>
        <f t="shared" si="3"/>
        <v>0</v>
      </c>
      <c r="AX52" s="11">
        <f>+AW52*I52</f>
        <v>0</v>
      </c>
    </row>
    <row r="53" spans="2:50">
      <c r="J53" s="1">
        <f>SUM(J4:J52)</f>
        <v>5076</v>
      </c>
    </row>
  </sheetData>
  <autoFilter ref="B3:AX3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5CC76-CA37-4EE9-9D14-DA35065D46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D973CB-88F9-47AE-9C80-E03268863C1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2e1f2e42-5a2d-4553-8d38-dc4d96b4f849"/>
    <ds:schemaRef ds:uri="4ac5d958-72d1-4588-bc39-6df563ef5e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24E612-4620-4C34-B33F-6C0A3B69F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2024-06-27T19:16:41Z</dcterms:created>
  <dcterms:modified xsi:type="dcterms:W3CDTF">2024-07-08T08:32:47Z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</Properties>
</file>